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555" windowWidth="15975" windowHeight="10500" tabRatio="895" activeTab="4"/>
  </bookViews>
  <sheets>
    <sheet name="мебель Торис" sheetId="1" r:id="rId1"/>
    <sheet name="матрасы ДримЛайн" sheetId="2" r:id="rId2"/>
    <sheet name="ОРМАТЕК-матрасы" sheetId="3" r:id="rId3"/>
    <sheet name="Вегас-матрасы" sheetId="4" r:id="rId4"/>
    <sheet name="Торис-матрасы" sheetId="5" r:id="rId5"/>
    <sheet name="Подушки-одеяла" sheetId="6" r:id="rId6"/>
  </sheets>
  <definedNames>
    <definedName name="_xlnm._FilterDatabase" localSheetId="4" hidden="1">'Торис-матрасы'!$A$4:$L$92</definedName>
    <definedName name="Z_37D91497_6866_4A10_B123_C691AB492030_.wvu.FilterData" localSheetId="4" hidden="1">'Торис-матрасы'!$A$4:$L$92</definedName>
    <definedName name="Z_37D91497_6866_4A10_B123_C691AB492030_.wvu.Rows" localSheetId="0" hidden="1">'мебель Торис'!$58:$59</definedName>
    <definedName name="Z_E7455602_B718_492C_9BDD_F8D5CE91C891_.wvu.FilterData" localSheetId="4" hidden="1">'Торис-матрасы'!$A$4:$L$92</definedName>
    <definedName name="Z_E7455602_B718_492C_9BDD_F8D5CE91C891_.wvu.Rows" localSheetId="0" hidden="1">'мебель Торис'!$58:$59</definedName>
  </definedNames>
  <calcPr fullCalcOnLoad="1"/>
</workbook>
</file>

<file path=xl/comments2.xml><?xml version="1.0" encoding="utf-8"?>
<comments xmlns="http://schemas.openxmlformats.org/spreadsheetml/2006/main">
  <authors>
    <author>Anton Rudavin</author>
  </authors>
  <commentList>
    <comment ref="L3" authorId="0">
      <text>
        <r>
          <rPr>
            <b/>
            <sz val="8"/>
            <rFont val="Tahoma"/>
            <family val="0"/>
          </rPr>
          <t>Spalenka.ru:</t>
        </r>
        <r>
          <rPr>
            <sz val="8"/>
            <rFont val="Tahoma"/>
            <family val="0"/>
          </rPr>
          <t xml:space="preserve">
Цены на круглые матрасы диаметром 200-240 см.</t>
        </r>
      </text>
    </comment>
    <comment ref="B3" authorId="0">
      <text>
        <r>
          <rPr>
            <b/>
            <sz val="8"/>
            <rFont val="Tahoma"/>
            <family val="0"/>
          </rPr>
          <t>Spalenka.ru:</t>
        </r>
        <r>
          <rPr>
            <sz val="8"/>
            <rFont val="Tahoma"/>
            <family val="0"/>
          </rPr>
          <t xml:space="preserve">
Сокращения - ППУ пенополиуретан; холо- холофайбер; ккс- кокосовай койра; лткс - латекс. Цифры - толщина слоя в см.</t>
        </r>
      </text>
    </comment>
  </commentList>
</comments>
</file>

<file path=xl/comments3.xml><?xml version="1.0" encoding="utf-8"?>
<comments xmlns="http://schemas.openxmlformats.org/spreadsheetml/2006/main">
  <authors>
    <author>Anton Rudavin</author>
  </authors>
  <commentList>
    <comment ref="D32" authorId="0">
      <text>
        <r>
          <rPr>
            <b/>
            <sz val="8"/>
            <rFont val="Tahoma"/>
            <family val="0"/>
          </rPr>
          <t>SPALENKA.ru Рекомендует! Очень удачная, удобная модель. Отличное соотношение цена/качество</t>
        </r>
      </text>
    </comment>
    <comment ref="L3" authorId="0">
      <text>
        <r>
          <rPr>
            <b/>
            <sz val="8"/>
            <rFont val="Tahoma"/>
            <family val="0"/>
          </rPr>
          <t>SPALENKA.ru: Цены на круглые матрасы диаметром 200-240 для комплектации круглой кровати Амата.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<sst xmlns="http://schemas.openxmlformats.org/spreadsheetml/2006/main" count="1278" uniqueCount="715">
  <si>
    <t>Доставка осуществляется с понедельника по субботу с 10.00 до 18.00. По Москве и до 5 км от МКАД - доставка 500р. (не распространяется на детский матрас, подушки, основания, наматрасники, при доставке без матраса, в этом случае доставка составляет 800 руб.); далее цена за каждый км - 30 рублей. Доставка "ко времени" с 10.00 до 18.00 - 1000 руб., с 18.00 до 22.00 - 1500руб.  Доставка в субботу, воскресенье и праздничные дни  "ко времени"- 1000 руб. (с 10.00 до 18.00, воскресенье с 10.00 до 16.00). Подъём осуществляется бесплатно. Возможен самовывоз в субботу до 12.00.</t>
  </si>
  <si>
    <t>Стандартные длины 190, 195, 200 см</t>
  </si>
  <si>
    <t>OPTIMA LUX</t>
  </si>
  <si>
    <t xml:space="preserve"> ППУ 20мм/ПБ/ППУ 20мм - х/б жаккард 100</t>
  </si>
  <si>
    <t>Bonnel</t>
  </si>
  <si>
    <t xml:space="preserve">OPTIMA MAX </t>
  </si>
  <si>
    <t>Периотек 20мм/ПБ/Периотек 20мм - х/б жаккард 100</t>
  </si>
  <si>
    <t xml:space="preserve">OPTIMA PRIM </t>
  </si>
  <si>
    <t>ППУ 20мм/кокос 10 мм/ПБ/кокос 10 мм/ППУ 20мм - х/б жаккард 100</t>
  </si>
  <si>
    <t>OPTIMA MIX</t>
  </si>
  <si>
    <t xml:space="preserve"> периотек 20мм/кокос 10 мм/ПБ/кокос 10 мм/периотек 20мм - х/б жаккард 100</t>
  </si>
  <si>
    <t>SEASON LUX</t>
  </si>
  <si>
    <t xml:space="preserve"> хлопок/кокос 30мм/ПБ/периотек/ шерсть - х/б жаккард 100</t>
  </si>
  <si>
    <t>SEASON MAX</t>
  </si>
  <si>
    <t xml:space="preserve"> хлопок/кокос 30мм/ПБ/кокос 10мм/латекс 30мм/ шерсть - х/б жаккард 100</t>
  </si>
  <si>
    <t>S-1000</t>
  </si>
  <si>
    <t>SEASON PRIM</t>
  </si>
  <si>
    <t xml:space="preserve"> хлопок/латекс 30мм/кокос 10мм/ПБ/латекс 30мм/ шерсть - х/б жаккард 100</t>
  </si>
  <si>
    <t xml:space="preserve">SEASON MIX </t>
  </si>
  <si>
    <t>хлопок/кокос 30 мм/ПБ/латекс 30мм/шерсть - х/б жаккард 100</t>
  </si>
  <si>
    <t xml:space="preserve">DREAM MAX </t>
  </si>
  <si>
    <t>хлопок/латекс 30мм/ПБ/латекс 30мм/хлопок - х/б жаккард 100 (с блоком S-1000 включена ткань фротте)</t>
  </si>
  <si>
    <t>DREAM LUX</t>
  </si>
  <si>
    <t xml:space="preserve"> хлопок/кокос 30мм/ПБ/кокос 30мм/хлопок - х/б жаккард 100</t>
  </si>
  <si>
    <t xml:space="preserve">DREAM MIX </t>
  </si>
  <si>
    <t>хлопок/латекс 30мм/кокос 10мм/ПБ/кокос 10мм/латекс 30мм/хлопок - х/б жаккард 100 (с блоком S-1000 включена ткань фротте)</t>
  </si>
  <si>
    <t xml:space="preserve">DREAM MEMORIX </t>
  </si>
  <si>
    <t>хлопок/меморикс 40мм/ПБ/меморикс 40мм/хлопок - х/б жаккард 100 (с блоком S-1000 включена ткань фротте)</t>
  </si>
  <si>
    <t>PREMIUM MIX</t>
  </si>
  <si>
    <t>хлопок/кокос 30мм/латекс 30мм/НПБ/кокос 30мм/ латекс 30мм/хлопок - VISKO</t>
  </si>
  <si>
    <t xml:space="preserve">PREMIUM  MAX </t>
  </si>
  <si>
    <t>хлопок/латекс 30мм/латекс 30мм/НПБ/латекс 30мм/ латекс 30мм/хлопок - VISKO</t>
  </si>
  <si>
    <t>S-2000</t>
  </si>
  <si>
    <t>ORMA LUX</t>
  </si>
  <si>
    <t>ORMA MAX</t>
  </si>
  <si>
    <t>ORMA MIX</t>
  </si>
  <si>
    <t>Замена ткани</t>
  </si>
  <si>
    <t>Ортопедические основания</t>
  </si>
  <si>
    <t>Металлическая рама, березовые ламели, Н - 28,5 см.</t>
  </si>
  <si>
    <t>в таблице указана ШИРИНА спального места в см.,  длина (190, 195, 200 см,) на цену не влияет.</t>
  </si>
  <si>
    <t>Матрас</t>
  </si>
  <si>
    <t>Основа</t>
  </si>
  <si>
    <t>Наполнители</t>
  </si>
  <si>
    <t>Станд. Покр.</t>
  </si>
  <si>
    <t>Коллекция</t>
  </si>
  <si>
    <t>100 пруж./м2</t>
  </si>
  <si>
    <t>пенополиуретан</t>
  </si>
  <si>
    <t>Коллекция Ф</t>
  </si>
  <si>
    <t>100 пруж./м2, усил.</t>
  </si>
  <si>
    <t>Коллекция ЕФ</t>
  </si>
  <si>
    <t>100 пруж./м2, сверхусил.</t>
  </si>
  <si>
    <t>струттофайбер</t>
  </si>
  <si>
    <t>Вариант</t>
  </si>
  <si>
    <t>Серия ГРАНД, матрасы на основе блоков независимых пружин Agro Punktoflaex (Германия)</t>
  </si>
  <si>
    <t>латекс/ койра</t>
  </si>
  <si>
    <t>латекс</t>
  </si>
  <si>
    <t>1000S, 500 пруж./м2</t>
  </si>
  <si>
    <t>Серия ДЖАНГЛ, матрасы на растительной основе</t>
  </si>
  <si>
    <t>Юниор</t>
  </si>
  <si>
    <t>кокосовое волокно, 6 см</t>
  </si>
  <si>
    <t>----</t>
  </si>
  <si>
    <t>Сингл</t>
  </si>
  <si>
    <t>кокосовое волокно, 12 см</t>
  </si>
  <si>
    <t xml:space="preserve">Мидл </t>
  </si>
  <si>
    <t>кокосовое волокно, 9 см</t>
  </si>
  <si>
    <t>Гига</t>
  </si>
  <si>
    <t>кокосовое волокно, 15 см</t>
  </si>
  <si>
    <t>Хамелеон</t>
  </si>
  <si>
    <t>кокосовое волокно, струттофайбер</t>
  </si>
  <si>
    <t>Нэст</t>
  </si>
  <si>
    <t>Серия ФОАМ, матрасы на основе латексной пены</t>
  </si>
  <si>
    <t>латекс, 14 см</t>
  </si>
  <si>
    <t>Рилакс</t>
  </si>
  <si>
    <t>вязкоэластик</t>
  </si>
  <si>
    <t>Микс</t>
  </si>
  <si>
    <t>латекс, 6 см (в сумме), кокосовое волокно, 5 см (в сумме)</t>
  </si>
  <si>
    <t>Гэлэкси</t>
  </si>
  <si>
    <t>Наматрасники</t>
  </si>
  <si>
    <t>Спрут</t>
  </si>
  <si>
    <t>струттофайбер, 3 см</t>
  </si>
  <si>
    <t>кокосовое волкно, 3 см</t>
  </si>
  <si>
    <t>латекс, 3 см</t>
  </si>
  <si>
    <t>латекс, 6 см</t>
  </si>
  <si>
    <t>Детские матрасы</t>
  </si>
  <si>
    <t>60х120</t>
  </si>
  <si>
    <t>70х140</t>
  </si>
  <si>
    <t xml:space="preserve">Юниор </t>
  </si>
  <si>
    <t xml:space="preserve">Сингл </t>
  </si>
  <si>
    <t>Мидл</t>
  </si>
  <si>
    <t>Наименование продукции</t>
  </si>
  <si>
    <t>Селена 1 ЭЛИТ</t>
  </si>
  <si>
    <t>Селена 2 ЭЛИТ</t>
  </si>
  <si>
    <t>Киото ЭЛИТ</t>
  </si>
  <si>
    <t>Тора  105 ЭЛИТ</t>
  </si>
  <si>
    <t>Комод Рио</t>
  </si>
  <si>
    <t>Тумбочка Рио</t>
  </si>
  <si>
    <t>Тумбочка Арк</t>
  </si>
  <si>
    <t>Комод Арк</t>
  </si>
  <si>
    <t xml:space="preserve">Одинарные </t>
  </si>
  <si>
    <t>Двойные</t>
  </si>
  <si>
    <t>Описание</t>
  </si>
  <si>
    <t>Флекс</t>
  </si>
  <si>
    <t>гнутые ламели из березы на ленте</t>
  </si>
  <si>
    <t>Дуофлекс</t>
  </si>
  <si>
    <t xml:space="preserve">Мати D </t>
  </si>
  <si>
    <t>Мати C</t>
  </si>
  <si>
    <t xml:space="preserve">Мати B </t>
  </si>
  <si>
    <t>Мати A *</t>
  </si>
  <si>
    <t>d210</t>
  </si>
  <si>
    <t>d230</t>
  </si>
  <si>
    <t>d240</t>
  </si>
  <si>
    <t>200х200</t>
  </si>
  <si>
    <t>Бифлекс</t>
  </si>
  <si>
    <t>набор ламелей из березы на эластичных амортизаторах, изменение жесткости в поясничной зоне</t>
  </si>
  <si>
    <t>деревянный каркас с гнутыми ламелями из березы, изменение жестости в поясничной зоне</t>
  </si>
  <si>
    <t>Дуофлекс-Плюс</t>
  </si>
  <si>
    <t>деревянный каркас с гнутыми ламелями из березы на ножках, изменение жесткости в поясничной зоне</t>
  </si>
  <si>
    <t>Дуофлекс-Люкс</t>
  </si>
  <si>
    <t>деревянный каркас-трансформер  с гнутыми ламелями из березы, изменение жесткости в поясничной зоне</t>
  </si>
  <si>
    <t>Дуофлекс-Прим</t>
  </si>
  <si>
    <t>деревянный каркас-трансформер с гнутыми  ламелями из березы на электроприводе, изменение жесткости в поясничной зоне</t>
  </si>
  <si>
    <t>Зеркало Рем</t>
  </si>
  <si>
    <t>Зеркало Кубо</t>
  </si>
  <si>
    <t xml:space="preserve">Полка Стэп </t>
  </si>
  <si>
    <t>Тумба Атолл 6</t>
  </si>
  <si>
    <t>Тумба Атолл 8</t>
  </si>
  <si>
    <t>Тумба Тэко 4</t>
  </si>
  <si>
    <t>Тумба Тэко 6</t>
  </si>
  <si>
    <t>ПО-1 берёзовые ламели, рама, ножки, Н - 30 см.</t>
  </si>
  <si>
    <t>DS</t>
  </si>
  <si>
    <t>d220</t>
  </si>
  <si>
    <t>саба</t>
  </si>
  <si>
    <t>стандарт</t>
  </si>
  <si>
    <t>классик</t>
  </si>
  <si>
    <t>терри</t>
  </si>
  <si>
    <t>Серия ЭКСПЕРТ, матрасы на основе блоков независимых пружин Agro Punktoflaex (Германия)</t>
  </si>
  <si>
    <t>Пойнт</t>
  </si>
  <si>
    <t>Пойнт Ф</t>
  </si>
  <si>
    <t>Мэйдж</t>
  </si>
  <si>
    <t>Мэйдж Ф</t>
  </si>
  <si>
    <t>ТВИН(два продольных комплекта наполнителей половинной ширины, только для матрасов шириной от 140 см)</t>
  </si>
  <si>
    <t>Серия ЭКСПЕРТ, матрасы на основе латексной пены</t>
  </si>
  <si>
    <t>Эво</t>
  </si>
  <si>
    <t>Сэнсо</t>
  </si>
  <si>
    <t>соло</t>
  </si>
  <si>
    <t>Кокос</t>
  </si>
  <si>
    <t>Латекс</t>
  </si>
  <si>
    <t xml:space="preserve">Фаворит </t>
  </si>
  <si>
    <t>Мирэкл</t>
  </si>
  <si>
    <t>вязкоэластик, 4 см</t>
  </si>
  <si>
    <t>Вираж</t>
  </si>
  <si>
    <t>вязкоэластик, 4 см/ латекс 3 см</t>
  </si>
  <si>
    <t>Название</t>
  </si>
  <si>
    <t>Покрытие</t>
  </si>
  <si>
    <t>Примечание: замена Классик на Терри или Терри на Классик не требует доплат</t>
  </si>
  <si>
    <t>Дополнительные покрытия для всех вышеуказанных матрасов (доплата, руб.)</t>
  </si>
  <si>
    <t>Состав</t>
  </si>
  <si>
    <t>1000S, 500 пруж./м2, пружинный блок повышенной жесткости</t>
  </si>
  <si>
    <t>Цены на матрасы ТОРИС  WWW.SPALENKA.RU (495)507-6628</t>
  </si>
  <si>
    <t>Матрасы фабрики Орматек.  WWW.SPALENKA.RU (495)507-6628</t>
  </si>
  <si>
    <t>Цены на мебель ТОРИС, http://WWW.SPALENKA.RU (495)507-6628</t>
  </si>
  <si>
    <t>Наматрасники Орматек</t>
  </si>
  <si>
    <t>Расчёт нестандартного матраса</t>
  </si>
  <si>
    <t>Услуги по доставке</t>
  </si>
  <si>
    <t>Наименование,размер</t>
  </si>
  <si>
    <t>Розница, руб./шт.</t>
  </si>
  <si>
    <t xml:space="preserve">Подушка 68х68 пух, Уно </t>
  </si>
  <si>
    <t xml:space="preserve">Подушка 60х40 пух, Уно </t>
  </si>
  <si>
    <t>Подушка 68х68 пух, набивная</t>
  </si>
  <si>
    <t>Подушка 50х70 пух, набивная</t>
  </si>
  <si>
    <t>Подушка 50х80 пух, набивная</t>
  </si>
  <si>
    <t>Подушка 60х40 пух, набивная</t>
  </si>
  <si>
    <t>Одеяло 175х200 пух, УНО</t>
  </si>
  <si>
    <t>Одеяло 140х200 пух, набивное</t>
  </si>
  <si>
    <t>Одеяло 175х200 пух, набивное</t>
  </si>
  <si>
    <t>Одеяло 210х200 пух, набивное</t>
  </si>
  <si>
    <t>Одеяло 172х205 зам.леб.пух,</t>
  </si>
  <si>
    <t>Одеяло 140х205 зам.леб.пух,</t>
  </si>
  <si>
    <t>Одеяло 200х220 зам.леб.пух,</t>
  </si>
  <si>
    <t>Оформить Заказ</t>
  </si>
  <si>
    <t>Цены на подушки и одеяла GoldFeder (натуральный пух серого гуся (не менее 99%) в суперплотной наволочке исключающей аллергию)</t>
  </si>
  <si>
    <r>
      <t>1.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Стандартный размер матраса:</t>
    </r>
    <r>
      <rPr>
        <sz val="10"/>
        <rFont val="Tahoma"/>
        <family val="2"/>
      </rPr>
      <t xml:space="preserve"> ширина согласно прайса, длина 190, 195, 200 см. </t>
    </r>
  </si>
  <si>
    <t>Цены на матрасы ТОРИС</t>
  </si>
  <si>
    <t>в таблице указана ШИРИНА спального места в см.,  длина (190 или 200 см,) на цену не влияет.</t>
  </si>
  <si>
    <t>Матрасы фабрики Орматек</t>
  </si>
  <si>
    <r>
      <t xml:space="preserve">Матрасы </t>
    </r>
    <r>
      <rPr>
        <b/>
        <sz val="10"/>
        <rFont val="Tahoma"/>
        <family val="2"/>
      </rPr>
      <t>Season Line</t>
    </r>
    <r>
      <rPr>
        <sz val="10"/>
        <rFont val="Tahoma"/>
        <family val="2"/>
      </rPr>
      <t xml:space="preserve"> изготовлены в чехле </t>
    </r>
    <r>
      <rPr>
        <b/>
        <sz val="10"/>
        <rFont val="Tahoma"/>
        <family val="2"/>
      </rPr>
      <t>Winter/Summer</t>
    </r>
    <r>
      <rPr>
        <sz val="10"/>
        <rFont val="Tahoma"/>
        <family val="2"/>
      </rPr>
      <t xml:space="preserve"> (хлопковый жаккард, простеганный сезонными материалами шерсть/хлопок). Замена чехла в данной линии не производится.  </t>
    </r>
  </si>
  <si>
    <r>
      <t xml:space="preserve">Матрасы на </t>
    </r>
    <r>
      <rPr>
        <b/>
        <sz val="10"/>
        <rFont val="Tahoma"/>
        <family val="2"/>
      </rPr>
      <t>ПБ Bonnell</t>
    </r>
    <r>
      <rPr>
        <sz val="10"/>
        <rFont val="Tahoma"/>
        <family val="2"/>
      </rPr>
      <t xml:space="preserve"> и </t>
    </r>
    <r>
      <rPr>
        <b/>
        <sz val="10"/>
        <rFont val="Tahoma"/>
        <family val="2"/>
      </rPr>
      <t>ORMA LINE</t>
    </r>
    <r>
      <rPr>
        <sz val="10"/>
        <rFont val="Tahoma"/>
        <family val="2"/>
      </rPr>
      <t xml:space="preserve"> изготовлены в чехле </t>
    </r>
    <r>
      <rPr>
        <b/>
        <sz val="10"/>
        <rFont val="Tahoma"/>
        <family val="2"/>
      </rPr>
      <t>Cotone</t>
    </r>
    <r>
      <rPr>
        <sz val="10"/>
        <rFont val="Tahoma"/>
        <family val="2"/>
      </rPr>
      <t xml:space="preserve"> (хлопковый жаккард, простеганный на синтепоне). Возможна замена на другие чехлы:   </t>
    </r>
  </si>
  <si>
    <r>
      <t xml:space="preserve">Сotone Grand </t>
    </r>
    <r>
      <rPr>
        <sz val="10"/>
        <rFont val="Tahoma"/>
        <family val="2"/>
      </rPr>
      <t>(хлопковый жаккард, простеганный на синтепоне высокой плотности)</t>
    </r>
  </si>
  <si>
    <r>
      <t xml:space="preserve">Visko </t>
    </r>
    <r>
      <rPr>
        <sz val="10"/>
        <rFont val="Tahoma"/>
        <family val="2"/>
      </rPr>
      <t>(вискозный жаккард, простеганный на синтепоне высокой плотности)</t>
    </r>
  </si>
  <si>
    <r>
      <t>Frotte</t>
    </r>
    <r>
      <rPr>
        <sz val="10"/>
        <rFont val="Tahoma"/>
        <family val="2"/>
      </rPr>
      <t xml:space="preserve"> (махровая ткань, простеганная с добавлением шерсти)</t>
    </r>
  </si>
  <si>
    <r>
      <t>Non-Stress</t>
    </r>
    <r>
      <rPr>
        <sz val="10"/>
        <rFont val="Tahoma"/>
        <family val="2"/>
      </rPr>
      <t xml:space="preserve"> (трикотажная ткань, простеганная на высокообъемном силиконизированном синтепоне)</t>
    </r>
  </si>
  <si>
    <r>
      <t>Сotone</t>
    </r>
    <r>
      <rPr>
        <sz val="10"/>
        <rFont val="Tahoma"/>
        <family val="2"/>
      </rPr>
      <t xml:space="preserve"> (хлопковый жаккард, простеганный на синтепоне)</t>
    </r>
  </si>
  <si>
    <r>
      <t>Visko</t>
    </r>
    <r>
      <rPr>
        <sz val="10"/>
        <rFont val="Tahoma"/>
        <family val="2"/>
      </rPr>
      <t xml:space="preserve"> (вискозный жаккард, простеганный на синтепоне высокой плотности)</t>
    </r>
  </si>
  <si>
    <r>
      <t xml:space="preserve">Матрасы на </t>
    </r>
    <r>
      <rPr>
        <b/>
        <sz val="10"/>
        <rFont val="Tahoma"/>
        <family val="2"/>
      </rPr>
      <t>ПБ S-1000, S-2000 и DS</t>
    </r>
    <r>
      <rPr>
        <sz val="10"/>
        <rFont val="Tahoma"/>
        <family val="2"/>
      </rPr>
      <t xml:space="preserve"> изготовлены в чехле </t>
    </r>
    <r>
      <rPr>
        <b/>
        <sz val="10"/>
        <rFont val="Tahoma"/>
        <family val="2"/>
      </rPr>
      <t>Visko</t>
    </r>
    <r>
      <rPr>
        <sz val="10"/>
        <rFont val="Tahoma"/>
        <family val="2"/>
      </rPr>
      <t xml:space="preserve"> (вискозный жаккард, простеганный на синтепоне высокой плотности). Возможна замена на другие чехлы:</t>
    </r>
  </si>
  <si>
    <r>
      <t>2. Нестандартная ширина.</t>
    </r>
    <r>
      <rPr>
        <sz val="10"/>
        <rFont val="Tahoma"/>
        <family val="2"/>
      </rPr>
      <t xml:space="preserve"> Для расчета стоимости матраса нестандартной ширины необходимо стоимость ближайшего большего по ширине матраса увеличить на 10 %.</t>
    </r>
  </si>
  <si>
    <r>
      <t xml:space="preserve">4. Нестандарт по двум сторонам. </t>
    </r>
    <r>
      <rPr>
        <sz val="10"/>
        <rFont val="Tahoma"/>
        <family val="2"/>
      </rPr>
      <t>В случае заказа матраса,  нестандартного по двум сторонам, расчет производится следующим образом: берется ближайший больший по ширине матрас и его стоимость увеличивается на 10% (правило работает при условии, что длина/ширина  матраса не превышают 220 см). При расчете матраса шириной  и длиной свыше 2 м, но не более 220 см, за исходную расчетную цену принимается стоимость стандартного  матраса шириной 200 см, которая увеличивается на 10%.</t>
    </r>
    <r>
      <rPr>
        <b/>
        <sz val="10"/>
        <rFont val="Tahoma"/>
        <family val="2"/>
      </rPr>
      <t xml:space="preserve">
</t>
    </r>
  </si>
  <si>
    <r>
  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 xml:space="preserve">1. Величина шага при заказе нестандартного матраса равна 1 см.
2. ГОСТ 14314 -94 допускает отклонение размеров готового матраса в пределах </t>
    </r>
    <r>
      <rPr>
        <sz val="10"/>
        <rFont val="Arial Cyr"/>
        <family val="0"/>
      </rPr>
      <t>±</t>
    </r>
    <r>
      <rPr>
        <sz val="10"/>
        <rFont val="Tahoma"/>
        <family val="2"/>
      </rPr>
      <t xml:space="preserve"> 2 см от размера заказанного. Об этом необходимо предупреждать клиента при оформлении заказа. </t>
    </r>
    <r>
      <rPr>
        <b/>
        <sz val="10"/>
        <rFont val="Tahoma"/>
        <family val="2"/>
      </rPr>
      <t xml:space="preserve">
</t>
    </r>
  </si>
  <si>
    <t>Бук, шпон бука или дуба (+10%)</t>
  </si>
  <si>
    <t>Коллекция Ф1</t>
  </si>
  <si>
    <t>Коллекция Ф2</t>
  </si>
  <si>
    <t>Коллекция Ф3</t>
  </si>
  <si>
    <t>Вектор (Ф1)</t>
  </si>
  <si>
    <t>стандарт,100 пруж./м2</t>
  </si>
  <si>
    <t>профилированный пенополиуретан /струттофайбер</t>
  </si>
  <si>
    <t>Франко  (Ф1)</t>
  </si>
  <si>
    <t>Контакт (Ф1)</t>
  </si>
  <si>
    <t>профилированный пенополиуретан /кокосовое волкно</t>
  </si>
  <si>
    <t>Вариант (Ф1)</t>
  </si>
  <si>
    <t>струттофайбер/ кокосовое волокно</t>
  </si>
  <si>
    <t>Ригор (Ф1)</t>
  </si>
  <si>
    <t>кокосовое волокно</t>
  </si>
  <si>
    <t>Перфект (Ф1)</t>
  </si>
  <si>
    <t>латекс/            кокосовое волокно</t>
  </si>
  <si>
    <t>Доплата за усиленные варианты матрасов Франко, Вариант, Ригор, Перфект</t>
  </si>
  <si>
    <t>Ф 2</t>
  </si>
  <si>
    <t>усиленный пружинный блок</t>
  </si>
  <si>
    <t>Ф 3</t>
  </si>
  <si>
    <t>сверхусиленный пружинный блок</t>
  </si>
  <si>
    <t>Солар (Ф1)</t>
  </si>
  <si>
    <t>Символ (Ф1)</t>
  </si>
  <si>
    <t>Аспект (Ф1)</t>
  </si>
  <si>
    <t>Плато (Ф1)</t>
  </si>
  <si>
    <t>Орто (Ф1)</t>
  </si>
  <si>
    <t>Модус (Ф1)</t>
  </si>
  <si>
    <t>Триумф (Ф1)</t>
  </si>
  <si>
    <t>Негус (Ф1)</t>
  </si>
  <si>
    <t>Доплата за усиленные варианты матрасов Символ, Плато, Орто, Триумф, Модус, Негус</t>
  </si>
  <si>
    <t xml:space="preserve"> Д 1</t>
  </si>
  <si>
    <t>продольные зоны Ф1/Ф2</t>
  </si>
  <si>
    <t xml:space="preserve"> М 1</t>
  </si>
  <si>
    <t>поперечные эоны Ф1/Ф2</t>
  </si>
  <si>
    <t>усиленный ПБ</t>
  </si>
  <si>
    <t xml:space="preserve"> Д 2</t>
  </si>
  <si>
    <t>продольные зоны Ф1/Ф3</t>
  </si>
  <si>
    <t xml:space="preserve"> Д 3</t>
  </si>
  <si>
    <t>продольные зоны Ф2/Ф3</t>
  </si>
  <si>
    <t xml:space="preserve"> М 2</t>
  </si>
  <si>
    <t>поперечные эоны Ф2/Ф3</t>
  </si>
  <si>
    <t>сверхусиленный ПБ</t>
  </si>
  <si>
    <t>Фортуна (Ф1)</t>
  </si>
  <si>
    <t>500 пруж./м2</t>
  </si>
  <si>
    <t>Статус (Ф1)</t>
  </si>
  <si>
    <t>латекс/ кокосовое волокно/латекс</t>
  </si>
  <si>
    <t>Доплата за усиленные варианты матрасов Фортуна, Статус</t>
  </si>
  <si>
    <t>зависит от модели</t>
  </si>
  <si>
    <t>Эгоист (Ф1)</t>
  </si>
  <si>
    <t>1000 пруж./м2</t>
  </si>
  <si>
    <t>Эпатаж (Ф1)</t>
  </si>
  <si>
    <t>Доплата за усиленные варианты матрасов Эгоист, Эпатаж</t>
  </si>
  <si>
    <t xml:space="preserve">Лотус </t>
  </si>
  <si>
    <t>Флексор (Ф1)</t>
  </si>
  <si>
    <t>латексная пена 11 см</t>
  </si>
  <si>
    <t>Флексор Ф2</t>
  </si>
  <si>
    <t>латексная пена 11 см, высокая плотность</t>
  </si>
  <si>
    <t>Флексор Ф3</t>
  </si>
  <si>
    <t>латексная пена 11 см, сверхвысокая плотность</t>
  </si>
  <si>
    <t>Флексор Д1</t>
  </si>
  <si>
    <t>Флексор Д2</t>
  </si>
  <si>
    <t>Флексор Д3</t>
  </si>
  <si>
    <t>Бонус (Ф1)</t>
  </si>
  <si>
    <t>Профилированный пенополиуретан</t>
  </si>
  <si>
    <t>Эрго (Ф1)</t>
  </si>
  <si>
    <t>латексная пена 14 см</t>
  </si>
  <si>
    <t>Эрго Ф2</t>
  </si>
  <si>
    <t>латексная пена 14 см, высокая плотность</t>
  </si>
  <si>
    <t>Эрго Ф3</t>
  </si>
  <si>
    <t>латексная пена 14 см, сверхвысокая плотность</t>
  </si>
  <si>
    <t>Эрго Д1</t>
  </si>
  <si>
    <t>Эрго Д2</t>
  </si>
  <si>
    <t>Эрго Д3</t>
  </si>
  <si>
    <t>латекс, 11 см</t>
  </si>
  <si>
    <t>Мега</t>
  </si>
  <si>
    <t>латексная пена Ф1 (8 см), материал "space flex", латексная пена Ф3 (8 см)</t>
  </si>
  <si>
    <t xml:space="preserve">Кредо </t>
  </si>
  <si>
    <t>кокосовое волокно/  кокосовое волокно</t>
  </si>
  <si>
    <t>Пойнт Ф1</t>
  </si>
  <si>
    <t>стандарт, 256 пруж./м2</t>
  </si>
  <si>
    <t>кокосовое волокно 3см, латексная пена 3см, струттофайбер 3 см</t>
  </si>
  <si>
    <t>Пойнт Ф2</t>
  </si>
  <si>
    <t>стандарт, 256 пруж./м2, пружинный блок повышенной жесткости</t>
  </si>
  <si>
    <t>Мэйдж Ф1</t>
  </si>
  <si>
    <t>Мэйдж Ф2</t>
  </si>
  <si>
    <t>кокосовое волокно 3см, струттофайбер 3 см</t>
  </si>
  <si>
    <t>Гига детск.</t>
  </si>
  <si>
    <t>бонель</t>
  </si>
  <si>
    <t>АКТИГАРД</t>
  </si>
  <si>
    <t>ткань "лен" 35% лен, 40% хлопок, 25% полиэстер, спецпропитка; "лето" - хлопок (200 гр/м2);  "зима" - натуральная шерсть (400 гр/м2)</t>
  </si>
  <si>
    <t>ТЕФЛОН</t>
  </si>
  <si>
    <t>ткань "вискоза" 60% хлопок, 40% вискоза, спецпропитка;  "лето" - хлопок (200 гр/м2);  "зима" - натуральная шерсть (400 гр/м2)</t>
  </si>
  <si>
    <t>СИЛЬВЕР</t>
  </si>
  <si>
    <t>такнь "дабл джерси" 35% вискоза, 63% полиэстер, 2% иксстатик; лето" - хлопок (200 гр/м2); "зима" - натуральная шерсть (400 гр/м2)</t>
  </si>
  <si>
    <t>АЛОЭ ВЕРА</t>
  </si>
  <si>
    <t>ткань "шинил" 12%хлопок, 48% вискоза, 40% хлопковый шинил, спецпропитка;  "лето" - хлопок (200 гр/м2);  "зима" - натуральная шерсть (400 гр/м2)</t>
  </si>
  <si>
    <t>ТЕРМОЛАЙТ</t>
  </si>
  <si>
    <t>такнь "дабл джерси" 70% полиэстер, 30% поламид; лето" - хлопок (200 гр/м2); "зима" - натуральная шерсть (400 гр/м2)</t>
  </si>
  <si>
    <t>КУЛМАКС</t>
  </si>
  <si>
    <t>такнь "жаккард" 81% полиэстер, 18% полиамид, 1% лайкра; лето" - хлопок (200 гр/м2); "зима" - натуральная шерсть (400 гр/м2)</t>
  </si>
  <si>
    <t>ШЕНЕРДЖИ</t>
  </si>
  <si>
    <t>ткань "топ велюр" 60% хлопок, 40% полиэстер, спецпропитка;  "лето" - хлопок (200 гр/м2); "зима" - натуральная шерсть (400 гр/м2)</t>
  </si>
  <si>
    <t>на ортопедические матрасы VEGAS™, (руб., с НДС)</t>
  </si>
  <si>
    <t>(наценка за матрасы  не стандартных размеров 10 % от стоимости по прайсу)</t>
  </si>
  <si>
    <t>КОЛЛЕКЦИЯ</t>
  </si>
  <si>
    <r>
      <t xml:space="preserve">Коллекция </t>
    </r>
    <r>
      <rPr>
        <b/>
        <sz val="8"/>
        <rFont val="Tahoma"/>
        <family val="2"/>
      </rPr>
      <t>СТАНДАРТ</t>
    </r>
  </si>
  <si>
    <r>
      <t xml:space="preserve">Коллекция 
</t>
    </r>
    <r>
      <rPr>
        <b/>
        <sz val="8"/>
        <rFont val="Tahoma"/>
        <family val="2"/>
      </rPr>
      <t>КОМФОРТ</t>
    </r>
  </si>
  <si>
    <r>
      <t xml:space="preserve">Коллекция 
</t>
    </r>
    <r>
      <rPr>
        <b/>
        <sz val="8"/>
        <rFont val="Tahoma"/>
        <family val="2"/>
      </rPr>
      <t>ЭКСКЛЮЗИВ</t>
    </r>
  </si>
  <si>
    <r>
      <t xml:space="preserve">Коллекция 
</t>
    </r>
    <r>
      <rPr>
        <b/>
        <sz val="8"/>
        <rFont val="Tahoma"/>
        <family val="2"/>
      </rPr>
      <t>ЭКОЛАТЕКС</t>
    </r>
  </si>
  <si>
    <t>Пружинный блок</t>
  </si>
  <si>
    <r>
      <t xml:space="preserve">"Боннель" </t>
    </r>
    <r>
      <rPr>
        <sz val="8"/>
        <rFont val="Tahoma"/>
        <family val="2"/>
      </rPr>
      <t xml:space="preserve">AGRO (Германия) </t>
    </r>
  </si>
  <si>
    <r>
      <t xml:space="preserve">Пружинные блоки </t>
    </r>
    <r>
      <rPr>
        <b/>
        <sz val="8"/>
        <rFont val="Tahoma"/>
        <family val="2"/>
      </rPr>
      <t xml:space="preserve">TFK </t>
    </r>
    <r>
      <rPr>
        <sz val="8"/>
        <rFont val="Tahoma"/>
        <family val="2"/>
      </rPr>
      <t>AGRO (Германия)</t>
    </r>
  </si>
  <si>
    <r>
      <t xml:space="preserve">Пружинные блоки  </t>
    </r>
    <r>
      <rPr>
        <b/>
        <sz val="8"/>
        <rFont val="Tahoma"/>
        <family val="2"/>
      </rPr>
      <t>AGRO</t>
    </r>
    <r>
      <rPr>
        <sz val="8"/>
        <rFont val="Tahoma"/>
        <family val="2"/>
      </rPr>
      <t xml:space="preserve"> (Германия)</t>
    </r>
  </si>
  <si>
    <r>
      <t>Беспружинные</t>
    </r>
    <r>
      <rPr>
        <sz val="8"/>
        <rFont val="Tahoma"/>
        <family val="2"/>
      </rPr>
      <t xml:space="preserve"> ортопедические матрацы на основе латексных блоков производства фирмы </t>
    </r>
    <r>
      <rPr>
        <b/>
        <sz val="8"/>
        <rFont val="Tahoma"/>
        <family val="2"/>
      </rPr>
      <t>Artilat</t>
    </r>
    <r>
      <rPr>
        <sz val="8"/>
        <rFont val="Tahoma"/>
        <family val="2"/>
      </rPr>
      <t xml:space="preserve"> (Бельгия)</t>
    </r>
  </si>
  <si>
    <t>Multipocket S1000</t>
  </si>
  <si>
    <t>Multipocket S2000</t>
  </si>
  <si>
    <t>Vernestet S1000</t>
  </si>
  <si>
    <t>Vernestet S300</t>
  </si>
  <si>
    <t>Ткань</t>
  </si>
  <si>
    <r>
      <t>ЖАККАРД</t>
    </r>
    <r>
      <rPr>
        <sz val="8"/>
        <rFont val="Tahoma"/>
        <family val="2"/>
      </rPr>
      <t xml:space="preserve"> (Бельгия)</t>
    </r>
  </si>
  <si>
    <r>
      <t xml:space="preserve">Ткань </t>
    </r>
    <r>
      <rPr>
        <b/>
        <sz val="8"/>
        <rFont val="Tahoma"/>
        <family val="2"/>
      </rPr>
      <t>STRESSFREE</t>
    </r>
    <r>
      <rPr>
        <sz val="8"/>
        <rFont val="Tahoma"/>
        <family val="2"/>
      </rPr>
      <t xml:space="preserve"> (Германия)</t>
    </r>
  </si>
  <si>
    <r>
      <t xml:space="preserve">Ткань </t>
    </r>
    <r>
      <rPr>
        <b/>
        <sz val="8"/>
        <rFont val="Tahoma"/>
        <family val="2"/>
      </rPr>
      <t xml:space="preserve">PREMIUM </t>
    </r>
    <r>
      <rPr>
        <sz val="8"/>
        <rFont val="Tahoma"/>
        <family val="2"/>
      </rPr>
      <t>(Германия)</t>
    </r>
  </si>
  <si>
    <r>
      <t xml:space="preserve">Ткань </t>
    </r>
    <r>
      <rPr>
        <b/>
        <sz val="8"/>
        <rFont val="Tahoma"/>
        <family val="2"/>
      </rPr>
      <t xml:space="preserve">STRESSFREE </t>
    </r>
    <r>
      <rPr>
        <sz val="8"/>
        <rFont val="Tahoma"/>
        <family val="2"/>
      </rPr>
      <t>(Германия)</t>
    </r>
  </si>
  <si>
    <r>
      <t>Ткань</t>
    </r>
    <r>
      <rPr>
        <b/>
        <sz val="8"/>
        <rFont val="Tahoma"/>
        <family val="2"/>
      </rPr>
      <t xml:space="preserve"> LYOCELL</t>
    </r>
    <r>
      <rPr>
        <sz val="8"/>
        <rFont val="Tahoma"/>
        <family val="2"/>
      </rPr>
      <t xml:space="preserve"> (Германия)</t>
    </r>
  </si>
  <si>
    <t>Ширина х длина, см</t>
  </si>
  <si>
    <t>Модель №2</t>
  </si>
  <si>
    <t>Модель №3б</t>
  </si>
  <si>
    <t>модель №3</t>
  </si>
  <si>
    <t>модель №4</t>
  </si>
  <si>
    <t>модель №5</t>
  </si>
  <si>
    <t>модель №5а</t>
  </si>
  <si>
    <t>модель №9</t>
  </si>
  <si>
    <t>модель №10</t>
  </si>
  <si>
    <t>модель №10а</t>
  </si>
  <si>
    <t>модель №11</t>
  </si>
  <si>
    <t>модель №12</t>
  </si>
  <si>
    <t>модель №27</t>
  </si>
  <si>
    <t>модель №20</t>
  </si>
  <si>
    <t>модель №24</t>
  </si>
  <si>
    <t>модель №25</t>
  </si>
  <si>
    <t>модель №29</t>
  </si>
  <si>
    <t>модель №6</t>
  </si>
  <si>
    <t>модель №7</t>
  </si>
  <si>
    <t>модель №8</t>
  </si>
  <si>
    <t>модель №13</t>
  </si>
  <si>
    <t>модель №14</t>
  </si>
  <si>
    <t>80 х 200</t>
  </si>
  <si>
    <t>90 х 200</t>
  </si>
  <si>
    <t>100 х 200</t>
  </si>
  <si>
    <t>110 х 200</t>
  </si>
  <si>
    <t>120 х 200</t>
  </si>
  <si>
    <t>130 х 200</t>
  </si>
  <si>
    <t>140 х 200</t>
  </si>
  <si>
    <t>150 х 200</t>
  </si>
  <si>
    <t>160 х 200</t>
  </si>
  <si>
    <t>170 х 200</t>
  </si>
  <si>
    <t>180 х 200</t>
  </si>
  <si>
    <t>190 х 200</t>
  </si>
  <si>
    <t>200 х 200</t>
  </si>
  <si>
    <t xml:space="preserve">                                                                                      Наматрасники на основе: </t>
  </si>
  <si>
    <t xml:space="preserve">         чехол</t>
  </si>
  <si>
    <t xml:space="preserve">Детские матрасики на основе кокосовых </t>
  </si>
  <si>
    <t>Размер</t>
  </si>
  <si>
    <t xml:space="preserve">              Модель 16 (жаккард) </t>
  </si>
  <si>
    <t xml:space="preserve">          Модель 6 (Жаккард)</t>
  </si>
  <si>
    <t xml:space="preserve">                       Модель 8 (лайоселл)</t>
  </si>
  <si>
    <t>Жаккард</t>
  </si>
  <si>
    <t>Stressfree</t>
  </si>
  <si>
    <t>Внутри</t>
  </si>
  <si>
    <t>3 см</t>
  </si>
  <si>
    <t>6 см</t>
  </si>
  <si>
    <t>9 см</t>
  </si>
  <si>
    <t>12 см</t>
  </si>
  <si>
    <t>3л+3к</t>
  </si>
  <si>
    <t>6л+3к</t>
  </si>
  <si>
    <t>6к+3л</t>
  </si>
  <si>
    <t>6к+6л</t>
  </si>
  <si>
    <t>9л+6к</t>
  </si>
  <si>
    <t>9к+6л</t>
  </si>
  <si>
    <t>80х200</t>
  </si>
  <si>
    <t xml:space="preserve">       Модель №16</t>
  </si>
  <si>
    <t>60х120х6</t>
  </si>
  <si>
    <t>90х200</t>
  </si>
  <si>
    <r>
      <t xml:space="preserve">Модель №8 </t>
    </r>
    <r>
      <rPr>
        <sz val="8"/>
        <rFont val="Tahoma"/>
        <family val="2"/>
      </rPr>
      <t>(6к+3л)</t>
    </r>
  </si>
  <si>
    <t>60х120х9</t>
  </si>
  <si>
    <t>100х200</t>
  </si>
  <si>
    <t>50х140х6</t>
  </si>
  <si>
    <t>110х200</t>
  </si>
  <si>
    <t>60х140х6</t>
  </si>
  <si>
    <t>120х200</t>
  </si>
  <si>
    <t>70х140х6</t>
  </si>
  <si>
    <t>130х200</t>
  </si>
  <si>
    <t>50х140х9</t>
  </si>
  <si>
    <t>140х200</t>
  </si>
  <si>
    <t>60х140х9</t>
  </si>
  <si>
    <t>150х200</t>
  </si>
  <si>
    <t>70х140х9</t>
  </si>
  <si>
    <t>160х200</t>
  </si>
  <si>
    <t>Подушки ортопедические</t>
  </si>
  <si>
    <t>170х200</t>
  </si>
  <si>
    <t>180х200</t>
  </si>
  <si>
    <t xml:space="preserve">         Модель №6</t>
  </si>
  <si>
    <t>64х34х12</t>
  </si>
  <si>
    <t>190х200</t>
  </si>
  <si>
    <t xml:space="preserve">         Модель №7</t>
  </si>
  <si>
    <t>60х40х12</t>
  </si>
  <si>
    <t>+7 (495) 507-6628 прием заявок</t>
  </si>
  <si>
    <t>Доставка моделей отсутствующих на московском складе (под заказ): 4-7 дней, если заказ сделан до четверга; 
8-10 дней, если заказ сделан с четверга по понедельник. 
Доставка в предалах МКАД - бесплатная.</t>
  </si>
  <si>
    <t>Цены на подушки и одеяла из волокна Ол-Текс (искуственный лебяжий пух, абсолютная гипоаллергенность, практичность и комфорт.)</t>
  </si>
  <si>
    <t>Спаленка.ру - Матрасы Вегас на пружинах</t>
  </si>
  <si>
    <t>Спаленка.ру - Матрасы Вегас беспружинные</t>
  </si>
  <si>
    <t>Тел.: (495)5076628</t>
  </si>
  <si>
    <t>Доставка в пределах МКАД бесплатно.</t>
  </si>
  <si>
    <t>Доставка заказа в педелах МКАД - 250 руб., минимальный заказ 1200 руб.</t>
  </si>
  <si>
    <t>возможен шпон дуба</t>
  </si>
  <si>
    <t>Дополнительные сезонные исполнения покрытий (кроме покрытий Стандарт, Терри)</t>
  </si>
  <si>
    <t>"зима" - натуральная шерсть (150 гр/м2); "лето" - хлопок (150 гр/м2)</t>
  </si>
  <si>
    <t>Зима-Зима</t>
  </si>
  <si>
    <t>"зима" - натуральная шерсть (150 гр/м2);  "зима" - натуральная шерсть (150 гр/м2)</t>
  </si>
  <si>
    <t>"зима" - натуральная шерсть (150 гр/м2);  "люкс" -многослойный периотек</t>
  </si>
  <si>
    <t>Люкс-Люкс</t>
  </si>
  <si>
    <t>"люкс" - многослойный периотек;  "люкс" - многослойный периотек</t>
  </si>
  <si>
    <t>"лето" - хлопок (150 гр/м2);  "люкс" - многослойный периотек</t>
  </si>
  <si>
    <t>круг.</t>
  </si>
  <si>
    <t xml:space="preserve">Матрасы на ПБ EVS500 и  FLEX LINE изготовлены в чехле Сotone Grand (хлопковый жаккард, простеганный на синтепоне высокой плотности). Возможна замена на другие чехлы:   </t>
  </si>
  <si>
    <t>EVS500</t>
  </si>
  <si>
    <t>EVS500/ EVS500</t>
  </si>
  <si>
    <t>DREAM MIX Big</t>
  </si>
  <si>
    <r>
      <t xml:space="preserve">Латекс/ Кокос/ ПБ/ ПБ/ Кокос/ Латекс, </t>
    </r>
    <r>
      <rPr>
        <sz val="9"/>
        <color indexed="10"/>
        <rFont val="Tahoma"/>
        <family val="2"/>
      </rPr>
      <t>Н=34см Самый высокий матрас!</t>
    </r>
  </si>
  <si>
    <t>Airnet/ Латекс/ ПБ/ Кокос/ Airnet*чехол Air Control</t>
  </si>
  <si>
    <t>DREAM AIRO</t>
  </si>
  <si>
    <t xml:space="preserve">Беспружинные матрасы </t>
  </si>
  <si>
    <t>FLEX ZONE</t>
  </si>
  <si>
    <t>FLEX ZONE Big</t>
  </si>
  <si>
    <t>Классик латекс ТОРИС 60х40х12</t>
  </si>
  <si>
    <t>Эрго1 латекс ТОРИС 60х38х9</t>
  </si>
  <si>
    <t>Эрго2 латекс ТОРИС 60х38х12</t>
  </si>
  <si>
    <t>Эрго3 латекс ТОРИС 60х38х15</t>
  </si>
  <si>
    <t>Шейная Торис 62х34х9</t>
  </si>
  <si>
    <t>Орматек SOFT 50х70х15</t>
  </si>
  <si>
    <t>Орматек SOFT Bamboo 50х70х16</t>
  </si>
  <si>
    <t>Орматек SOFT Silk 50х70х16</t>
  </si>
  <si>
    <t>Орматек SOFT Ingeo 50х70х16</t>
  </si>
  <si>
    <t>Орматек MIDDLE 50х70х15</t>
  </si>
  <si>
    <t>Орматек OSTO 42х67х12</t>
  </si>
  <si>
    <t>Орматек ERGO 40х60х10/12</t>
  </si>
  <si>
    <t>Орматек ABSOLUT 42х67х10/12</t>
  </si>
  <si>
    <t>Орматек MEMORY 40х50х10/12</t>
  </si>
  <si>
    <t>Орматек SPACE 42х72х15</t>
  </si>
  <si>
    <t>Орматек RELAX 39х70х12</t>
  </si>
  <si>
    <t>Подушки Beddex из Thermoflex'а (Финляндия)</t>
  </si>
  <si>
    <t>Цена руб./шт.</t>
  </si>
  <si>
    <t>Наименование, размер</t>
  </si>
  <si>
    <t>Цена, руб./шт.</t>
  </si>
  <si>
    <t>Цены на ОРТОПЕДИЧЕСКИЕ подушки из натурального перфорированного латекса, производства фабрик Орматек и Торис.</t>
  </si>
  <si>
    <r>
      <t>Заказ и доставка.</t>
    </r>
    <r>
      <rPr>
        <b/>
        <sz val="9"/>
        <rFont val="Arial Cyr"/>
        <family val="2"/>
      </rPr>
      <t xml:space="preserve"> 
При заказе любой подушки Орматек вместе с матрасом Орматек, доставка бесплатная, иначе 700 руб.
Подушки Торис можно заказать только вместе с матрасом или мебелью Торис.
Подушки Beddex - доставка по Москве 300 руб.</t>
    </r>
  </si>
  <si>
    <t>Beddex Basic Lux 50х60х10</t>
  </si>
  <si>
    <t>Beddex Comfort Lux 50х60х10</t>
  </si>
  <si>
    <t>Beddex Premium Lux 50х60х10</t>
  </si>
  <si>
    <t xml:space="preserve">отбеленная ткань простеганная на синтепоне 100 гр. / м2 </t>
  </si>
  <si>
    <t xml:space="preserve">SIMPLE </t>
  </si>
  <si>
    <r>
      <t xml:space="preserve"> </t>
    </r>
    <r>
      <rPr>
        <sz val="9"/>
        <rFont val="Tahoma"/>
        <family val="2"/>
      </rPr>
      <t>Периотек/хлопок - х/б жаккард 100</t>
    </r>
  </si>
  <si>
    <t>OPTIMA</t>
  </si>
  <si>
    <r>
      <t xml:space="preserve"> </t>
    </r>
    <r>
      <rPr>
        <sz val="9"/>
        <rFont val="Tahoma"/>
        <family val="2"/>
      </rPr>
      <t>Кокос 3 см/хлопок - х/б жаккард 100</t>
    </r>
  </si>
  <si>
    <t>LUX</t>
  </si>
  <si>
    <t xml:space="preserve">LUX mini </t>
  </si>
  <si>
    <t>MAX</t>
  </si>
  <si>
    <r>
      <t xml:space="preserve"> </t>
    </r>
    <r>
      <rPr>
        <sz val="9"/>
        <rFont val="Tahoma"/>
        <family val="2"/>
      </rPr>
      <t>Латекс 2 см/хлопок - х/б жаккард 100</t>
    </r>
  </si>
  <si>
    <t>MAX mini</t>
  </si>
  <si>
    <r>
      <t xml:space="preserve"> </t>
    </r>
    <r>
      <rPr>
        <sz val="9"/>
        <rFont val="Tahoma"/>
        <family val="2"/>
      </rPr>
      <t>Кокос 3 см/латекс 3 см/хлопок - х/б жаккард 100</t>
    </r>
  </si>
  <si>
    <t>MIX</t>
  </si>
  <si>
    <r>
      <t xml:space="preserve"> </t>
    </r>
    <r>
      <rPr>
        <sz val="9"/>
        <rFont val="Tahoma"/>
        <family val="2"/>
      </rPr>
      <t>меморикс 4 см/хлопок - х/б жаккард 100</t>
    </r>
  </si>
  <si>
    <t>MEMORI</t>
  </si>
  <si>
    <r>
      <t xml:space="preserve"> </t>
    </r>
    <r>
      <rPr>
        <sz val="9"/>
        <rFont val="Tahoma"/>
        <family val="2"/>
      </rPr>
      <t>Шерсть мериноса/ Хлопкопон / Чехол Cotton</t>
    </r>
  </si>
  <si>
    <t>SEASON</t>
  </si>
  <si>
    <t xml:space="preserve"> Кокос 2 см/хлопок - х/б жаккард 100</t>
  </si>
  <si>
    <t>Латекс 3 см/хлопок - х/б жаккард 100</t>
  </si>
  <si>
    <t>При заказе только сопутствующих товаров (наматрасник, подушка, детский матрас, основание) доставка по Москве и до 5 км. от МКАД - 800 руб.</t>
  </si>
  <si>
    <t>Хэлла</t>
  </si>
  <si>
    <t>Вега 1</t>
  </si>
  <si>
    <t>Вега 2</t>
  </si>
  <si>
    <t>Наименование</t>
  </si>
  <si>
    <t>Сосна, шпон бука</t>
  </si>
  <si>
    <t>Селена1 ЭЛИТ</t>
  </si>
  <si>
    <t>Селена2 ЭЛИТ</t>
  </si>
  <si>
    <t>Тора105 ЭЛИТ</t>
  </si>
  <si>
    <t xml:space="preserve">Лея D </t>
  </si>
  <si>
    <t>Лея C</t>
  </si>
  <si>
    <t xml:space="preserve">Лея B </t>
  </si>
  <si>
    <t>Лея A *</t>
  </si>
  <si>
    <t xml:space="preserve">Тэка D </t>
  </si>
  <si>
    <t>Тэка C</t>
  </si>
  <si>
    <t xml:space="preserve">Тэка B </t>
  </si>
  <si>
    <t>Тэка A *</t>
  </si>
  <si>
    <t xml:space="preserve">Алама D </t>
  </si>
  <si>
    <t>Подъем основания</t>
  </si>
  <si>
    <t>Алама C</t>
  </si>
  <si>
    <t xml:space="preserve">Алама B </t>
  </si>
  <si>
    <t>Алама A *</t>
  </si>
  <si>
    <t xml:space="preserve">Юма D </t>
  </si>
  <si>
    <t>Юма C</t>
  </si>
  <si>
    <t xml:space="preserve">Юма B </t>
  </si>
  <si>
    <t>Юма A *</t>
  </si>
  <si>
    <t>Светильники для моделей "А" - 1568 руб.</t>
  </si>
  <si>
    <r>
      <t xml:space="preserve">Кругая кровать Амата </t>
    </r>
    <r>
      <rPr>
        <sz val="8"/>
        <rFont val="Tahoma"/>
        <family val="2"/>
      </rPr>
      <t>(Бифлекс включен)</t>
    </r>
  </si>
  <si>
    <t>Цены указаны БЕЗ Решетки-основания. Доставка платная*</t>
  </si>
  <si>
    <t>ТОТАЛ Доплата</t>
  </si>
  <si>
    <t>Изменение жесткости ламелей по всей длине основания</t>
  </si>
  <si>
    <t>Прайм 1</t>
  </si>
  <si>
    <t>Мет каркас с гнутыми ламелями из березы на жестких креплениях</t>
  </si>
  <si>
    <t>Прайм 3</t>
  </si>
  <si>
    <t>Мет каркас с гнутыми ламелями из березы на эластичных амортизаторах, изменение жесткости в поясничной зоне</t>
  </si>
  <si>
    <t>Прайм 5</t>
  </si>
  <si>
    <t>Мет каркас-трансформер с гнутыми ламелями из березы на эластичных амортизаторах, изменение жесткости в поясничной зоне</t>
  </si>
  <si>
    <t>Прайм 9</t>
  </si>
  <si>
    <t>Мет каркас-трансформер с гнутыми ламелями из березы на эластичных амортизаторах с электроприводом, изменение жесткости в поясничной зоне</t>
  </si>
  <si>
    <t>ТОТАЛ (кроме Прайм1)</t>
  </si>
  <si>
    <t>М</t>
  </si>
  <si>
    <t>комплектация основания ножками высотой 23 см</t>
  </si>
  <si>
    <t>Т</t>
  </si>
  <si>
    <t>комплектация основания ножками с регулируемой высотой (15-27 см)</t>
  </si>
  <si>
    <t>Тумбочки, столики, комоды,зеркала (массив бука,шпон)</t>
  </si>
  <si>
    <t>Полки, массив бука шпон</t>
  </si>
  <si>
    <t>66 см.</t>
  </si>
  <si>
    <t>96 см.</t>
  </si>
  <si>
    <t>126 см.</t>
  </si>
  <si>
    <t>Полка-свет-к Мист</t>
  </si>
  <si>
    <t>Тумбы для бытовой аудио, видео-техники (массив бука,шпон)</t>
  </si>
  <si>
    <t>Доставка за пределы МКАД (не в районы Москвы), руб/км</t>
  </si>
  <si>
    <t>*Стоимость доставки с заносом в помещение</t>
  </si>
  <si>
    <t>за каждое последующее изделие (кроме: подушек, наматрасников)</t>
  </si>
  <si>
    <t>** Ортопедические основания, тумбы, комоды и столики поставляются в собранном виде (сборка не производится).</t>
  </si>
  <si>
    <t>Стоимость доставки первогого изделия заказа*</t>
  </si>
  <si>
    <t>Сборка кровати**</t>
  </si>
  <si>
    <t>Пример расчета стоимости доставки заказа состоящего из кровати, основания и 2х тумбочек:</t>
  </si>
  <si>
    <t>256 пруж./м2</t>
  </si>
  <si>
    <t>латекс, кокос. в-но/ вязкоэластик</t>
  </si>
  <si>
    <t>ВИТАЛ</t>
  </si>
  <si>
    <t>ткань "вискоза" 54% хлопок, 46% вискоза, простегана: "лето" - хлопок (150 гр/м2)</t>
  </si>
  <si>
    <t>Баланс-Лето(кроме Терри)</t>
  </si>
  <si>
    <t>Баланс-Баланс</t>
  </si>
  <si>
    <t>Баланс-Зима(кроме Терри)</t>
  </si>
  <si>
    <t>Баланс-Люкс(кроме Терри)</t>
  </si>
  <si>
    <t>Зима-Лето(кроме Терри)</t>
  </si>
  <si>
    <t>Зима-Люкс(кроме Терри)</t>
  </si>
  <si>
    <t>Лето-Люкс(кроме Терри)</t>
  </si>
  <si>
    <t>"баланс" - многослойный синтепон, "лето" - хлопок (150 гр/м2)</t>
  </si>
  <si>
    <t>"баланс" - многослойный синтепон, "баланс" - многослойный синтепон</t>
  </si>
  <si>
    <t>"баланс" - многослойный синтепон, "зима" - натуральная шерсть (150 гр/м2)</t>
  </si>
  <si>
    <t>"баланс" - многослойный синтепон, "люкс" - многослойный периотек</t>
  </si>
  <si>
    <t>Цены указаны с учетом НДС. Бесплатная доставка по г.Москве при заказе товаров ф-ки Торис от 20000руб., Доставка по МО - 15 руб./км.</t>
  </si>
  <si>
    <t>ПБ</t>
  </si>
  <si>
    <t>H (см)</t>
  </si>
  <si>
    <t>Ширина матрасов в см для стандартной дины: 190,195,200 см</t>
  </si>
  <si>
    <t xml:space="preserve">ECO FOAM </t>
  </si>
  <si>
    <t xml:space="preserve">  ППУ 20/ПБ/ППУ 20</t>
  </si>
  <si>
    <t>TFK</t>
  </si>
  <si>
    <t>S1000</t>
  </si>
  <si>
    <t xml:space="preserve">ECO HOL </t>
  </si>
  <si>
    <t>холо 30/ПБ/холо 30</t>
  </si>
  <si>
    <t>ECO FOAM HARD</t>
  </si>
  <si>
    <t>ППУ 20/ккс 10 /ПБ/ккс 10 /ППУ 20</t>
  </si>
  <si>
    <t xml:space="preserve">ECO HOL HARD </t>
  </si>
  <si>
    <t>холо 30/ккс 10 /ПБ/ккс 10 /холо 30</t>
  </si>
  <si>
    <t xml:space="preserve">SLEEP 2  </t>
  </si>
  <si>
    <t>лткс 20/ПБ/лткс 20</t>
  </si>
  <si>
    <t xml:space="preserve">SLEEP 3 </t>
  </si>
  <si>
    <t>лткс 30/ПБ/лткс 30</t>
  </si>
  <si>
    <t>DREAM 1</t>
  </si>
  <si>
    <t xml:space="preserve">  ккс 10/ПБ/ккс 10</t>
  </si>
  <si>
    <t xml:space="preserve">DREAM 3 </t>
  </si>
  <si>
    <t>ккс 30/ПБ/ккс 30</t>
  </si>
  <si>
    <t>SleepDream</t>
  </si>
  <si>
    <t xml:space="preserve"> ккс 30/ПБ/лткс 30</t>
  </si>
  <si>
    <t xml:space="preserve">SleepDream SOFT </t>
  </si>
  <si>
    <t>лткс 30/ПБ/ккс 10/лткс 30</t>
  </si>
  <si>
    <t>SleepDream MEDIUM</t>
  </si>
  <si>
    <t>лткс 30/ккс 10/ПБ/ккс 10/лткс 30</t>
  </si>
  <si>
    <t>SleepDream HARD</t>
  </si>
  <si>
    <t>ккс 30/ПБ/ккс 10/лткс 30</t>
  </si>
  <si>
    <t>MEMORY SLEEP</t>
  </si>
  <si>
    <t>Memory 40/ПБ/лткс 30</t>
  </si>
  <si>
    <t xml:space="preserve">MEMORY DREAM </t>
  </si>
  <si>
    <t>Memory40/ПБ/ккс 30</t>
  </si>
  <si>
    <t xml:space="preserve">ORTO 9 </t>
  </si>
  <si>
    <t xml:space="preserve">Наборный ккс 90 </t>
  </si>
  <si>
    <t xml:space="preserve">ORTO 15 </t>
  </si>
  <si>
    <t xml:space="preserve">Наборный ккс 150 </t>
  </si>
  <si>
    <t xml:space="preserve">ORTO SOFT </t>
  </si>
  <si>
    <t xml:space="preserve">лткс 30/Наборный ккс 90 /лткс 30 </t>
  </si>
  <si>
    <t xml:space="preserve">SOFT </t>
  </si>
  <si>
    <t xml:space="preserve">лтксная плита 140 </t>
  </si>
  <si>
    <t xml:space="preserve">MIX SOFT </t>
  </si>
  <si>
    <t>лтксная плита 140 /ккс 30</t>
  </si>
  <si>
    <t xml:space="preserve">MIX </t>
  </si>
  <si>
    <t>лткс 30/ккс 30/лткс 30/ккс 30/лткс 30/ккс 30</t>
  </si>
  <si>
    <t xml:space="preserve">MIX HOL </t>
  </si>
  <si>
    <t>холо 30/ккс 30/Холо30/ккс 30/холо 30/ккс 30</t>
  </si>
  <si>
    <t xml:space="preserve">PRIME SOFT </t>
  </si>
  <si>
    <t>лткс 60/ПБ/лткс 60</t>
  </si>
  <si>
    <t>S2000</t>
  </si>
  <si>
    <t xml:space="preserve">PRIME MIX </t>
  </si>
  <si>
    <t>лткс 30/ккс 30/ПБ/лткс 30/ккс 30</t>
  </si>
  <si>
    <t>DreamRoll</t>
  </si>
  <si>
    <t>хлпк/исск.лткс 14см/хлпк  - х/б жаккард 100 Н - 15 см. Скрученные в рулон</t>
  </si>
  <si>
    <t xml:space="preserve">DreamRoll Max </t>
  </si>
  <si>
    <t>хлпк/исск.лткс 19см/хлпк  - х/б жаккард 100 Н - 20 см. Скрученные в рулон</t>
  </si>
  <si>
    <t>DreamRoll season</t>
  </si>
  <si>
    <t xml:space="preserve"> хлпк/исск.лткс 14см/хлпк - х/б жаккард 100, шерсть мериноса Н - 15 см Скрученные в рулон</t>
  </si>
  <si>
    <t>DreamRoll season Max</t>
  </si>
  <si>
    <t xml:space="preserve"> хлпк/исск.лткс 19см/хлпк - х/б жаккард 100, шерсть мериноса Н - 20 см Скрученные в рулон</t>
  </si>
  <si>
    <t xml:space="preserve">Kombi 1   </t>
  </si>
  <si>
    <t>ккс 30/ПБ/ккс 10/ППУ 20</t>
  </si>
  <si>
    <t xml:space="preserve">Kombi 2 </t>
  </si>
  <si>
    <t>ккс 30/ПБ/холо30</t>
  </si>
  <si>
    <t xml:space="preserve">Kombi 3  </t>
  </si>
  <si>
    <t>ППУ 20/ПБ/ккс 10 /ППУ 20</t>
  </si>
  <si>
    <t>Матрасы на ПБ Bonnel изготовлены в хлопковом жаккарде, простеганном на синтепоне плотностью 100гр/м2</t>
  </si>
  <si>
    <t>Матрасы Серии DreamRoll изготовлены в хлопковом жаккарде, простеганном на объемном ППУ 5</t>
  </si>
  <si>
    <t>Матрасы на ПБ TFK, наматрасники и на ПБ S1000 серий Eco и Kombi  изготовлены в хлопковом жаккарде Lux, простеганном на шерсти плотностью 150гр/м2.</t>
  </si>
  <si>
    <t xml:space="preserve">Матрасы на ПБ S1000, S2000 и DS изготовлены в двойном хлопко-вискозном жаккарде Elit, простеганном на шерсти плотностью 300гр/м2.  </t>
  </si>
  <si>
    <t xml:space="preserve">                 Доставка по Москве производится бесплатно. Стоимость подъма на 1 этаж 50 руб за одно изделие.При наличии грузового лифта подъём бесплатный. Доставка за МКАД 30 руб/км.</t>
  </si>
  <si>
    <t xml:space="preserve">Ортопедические основания </t>
  </si>
  <si>
    <t>Ширина основания в см для стандартной дины: 190,200 см</t>
  </si>
  <si>
    <t>Основание Дрим</t>
  </si>
  <si>
    <t>28,5 см</t>
  </si>
  <si>
    <t>Основание Эктив Бест</t>
  </si>
  <si>
    <t>РАСЧЕТ НЕСТАНДАРТНЫХ ОСНОВАНИЙ</t>
  </si>
  <si>
    <t xml:space="preserve"> - Нестандартные размеры основания Дрим изготавливаются шагом в 5 см.</t>
  </si>
  <si>
    <t xml:space="preserve"> - Нестандартные размеры основания Эктив Бест не  изготавливаются, размеры 160*195 и 180*195- являются стандартными.</t>
  </si>
  <si>
    <t xml:space="preserve"> - За не стандартный размер прибавляется 20% к ближайшему меньшему размеру.</t>
  </si>
  <si>
    <t xml:space="preserve"> - Срок изготовления нестандартного основания 14 дней.</t>
  </si>
  <si>
    <t xml:space="preserve"> Расчёт нестандартного матраса</t>
  </si>
  <si>
    <t>1. Стандартный размер матраса: ширина согласно прайса, длина 190, 195, 200 см.</t>
  </si>
  <si>
    <t xml:space="preserve">2. Нестандартная ширина. Для расчета стоимости матраса нестандартной ширины необходимо взять стоймость большего матраса.
</t>
  </si>
  <si>
    <t xml:space="preserve">3. Нестандартная  длина (свыше 200 см., но не более 220 см.) Для расчета стоимости матраса нестандартной длины стоимость соответствующей ширины увеличить на 10%. Нестандартная длина (до 200 см.) Для расчета стоимости данного вида матрасов берется стоимость стандартного матраса.
</t>
  </si>
  <si>
    <t xml:space="preserve">4. Нестандарт по двум сторонам (свыше 200 см., но не более 220 см. на  220 см.) В случае заказа матраса,  нестандартного по двум сторонам берется стоймость матраса 200 см. на 200 см. и увеличивается на 10%. При заказе нестандартного матраса до 200 см на 200 см. берется стоймость ближайшего большего стандартного матраса. 
</t>
  </si>
  <si>
    <t xml:space="preserve">5. При расчете круглого матраса. Необходимо диаметр матраса вписать в стандартную ширину и длину, плюс 25%. При расчете матраса диаметром от 200 см до 250 см - необходимо к цене большего стандартного размера прибавить 50%. </t>
  </si>
  <si>
    <t>6. При заказе матрасов: более 220 х 220 см. , изготовление матрасов по шаблонам, с геометрическими вырезами - технологическую возможность их изготовления и цену, необходимо согласовывать с фабрикой.</t>
  </si>
  <si>
    <t>Расчет нестандартных матрасов в вакуумной упаковке</t>
  </si>
  <si>
    <t xml:space="preserve">Расчёт нестандартных размеров: по ширине: +5% к ширине большего стандартного размера, по длинне: 10% за каждые 10 см. при увеличении длинны более 200 см. и 10% при уменьшении стандартной длинны. </t>
  </si>
  <si>
    <t xml:space="preserve">Примечание:1. Величина шага при заказе нестандартного матраса равна 1 см.
2. ГОСТ 14314 -94 допускает отклонение размеров готового матраса в пределах ± 2 см от размера заказанного. Об этом необходимо предупреждать клиента при оформлении заказа. 
</t>
  </si>
  <si>
    <t xml:space="preserve"> изоляционных слоев</t>
  </si>
  <si>
    <t>Cлои матраса без указания</t>
  </si>
  <si>
    <t>круглые</t>
  </si>
  <si>
    <t>Матрасы фабрики ДримЛайн  WWW.SPALENKA.RU (495)507-6628</t>
  </si>
  <si>
    <t>ORMA PRIM</t>
  </si>
  <si>
    <t>ORMA MEMORIX</t>
  </si>
  <si>
    <t xml:space="preserve">FLEX MESH </t>
  </si>
  <si>
    <t xml:space="preserve">FLEX STANDART </t>
  </si>
  <si>
    <t>FLEX STANDART  Big</t>
  </si>
  <si>
    <t xml:space="preserve">FLEX SEASON </t>
  </si>
  <si>
    <t>FLEX SEASON  Big</t>
  </si>
  <si>
    <t>FLEX LATEX</t>
  </si>
  <si>
    <r>
      <t xml:space="preserve">FLEX SUPER Big </t>
    </r>
    <r>
      <rPr>
        <b/>
        <sz val="9"/>
        <color indexed="53"/>
        <rFont val="Tahoma"/>
        <family val="2"/>
      </rPr>
      <t>NEW</t>
    </r>
  </si>
  <si>
    <t xml:space="preserve">3 слоя - Кокос </t>
  </si>
  <si>
    <t>5 слоев - Кокос</t>
  </si>
  <si>
    <t>Латекс/ 3 слоя - Кокос/ Латекс</t>
  </si>
  <si>
    <t>Латекс/ Кокос/ Латекс/ Кокос/ Латекс/ Кокос</t>
  </si>
  <si>
    <t>Меморикс/ Искусственный латекс/ Кокос</t>
  </si>
  <si>
    <t>Ячеистый ППУ * чехол Synto</t>
  </si>
  <si>
    <t>Искусственный латекс</t>
  </si>
  <si>
    <t>Искусственный латекс Big</t>
  </si>
  <si>
    <t>Искусственный латекс Big повышенной плотности</t>
  </si>
  <si>
    <t>Искусственный латекс/ Шерсть мериноса</t>
  </si>
  <si>
    <t xml:space="preserve">Искусственный латекс Big/ Шерсть мериноса </t>
  </si>
  <si>
    <t>Искусственный латекс 5 зон</t>
  </si>
  <si>
    <t>Искусственный латекс 5 зон Big</t>
  </si>
  <si>
    <t>Латексная плита</t>
  </si>
  <si>
    <r>
      <t xml:space="preserve">5. При заказе матрасов: </t>
    </r>
    <r>
      <rPr>
        <sz val="10"/>
        <rFont val="Tahoma"/>
        <family val="2"/>
      </rPr>
      <t>более 220 х 220 см. , изготовление матрасов по шаблонам, с геометрическими вырезами - технологическую возможность их изготовления и цену, необходимо согласовывать с фабрикой.</t>
    </r>
  </si>
  <si>
    <t xml:space="preserve">ECO STRONG </t>
  </si>
  <si>
    <t xml:space="preserve"> ППУ/Войлок/Термвойлок/ПБ/хлоп.жакард</t>
  </si>
  <si>
    <r>
      <t>3. Нестандартная  длина в большую сторону.</t>
    </r>
    <r>
      <rPr>
        <sz val="10"/>
        <rFont val="Tahoma"/>
        <family val="2"/>
      </rPr>
      <t xml:space="preserve"> Для расчета стоимости матраса нестандартной длины стоимость матраса соответствующей стандартной ширины (или ближайшего большего по ширине матраса при заказе нестандартной ширины) необходимо увеличить на 10%.  </t>
    </r>
    <r>
      <rPr>
        <b/>
        <sz val="10"/>
        <rFont val="Tahoma"/>
        <family val="2"/>
      </rPr>
      <t xml:space="preserve">Нестандартная  длина в меньшую сторону. </t>
    </r>
    <r>
      <rPr>
        <sz val="10"/>
        <rFont val="Tahoma"/>
        <family val="2"/>
      </rPr>
      <t>Cтоимость большего по ширине матраса увеличить на 5%.</t>
    </r>
  </si>
  <si>
    <t>lyocell</t>
  </si>
  <si>
    <t>Premium</t>
  </si>
  <si>
    <t>Цены действительны с 22 октября 2008 г.</t>
  </si>
  <si>
    <t>модель №26</t>
  </si>
  <si>
    <t>З/Л</t>
  </si>
  <si>
    <t xml:space="preserve">         Модель №8</t>
  </si>
  <si>
    <t>60х41х12</t>
  </si>
  <si>
    <t>-------</t>
  </si>
  <si>
    <t xml:space="preserve">Терра D </t>
  </si>
  <si>
    <t>Терра C</t>
  </si>
  <si>
    <t xml:space="preserve">Терра B </t>
  </si>
  <si>
    <t>Терра A *</t>
  </si>
  <si>
    <t xml:space="preserve">Тау 1 D </t>
  </si>
  <si>
    <t>Тау 1 C</t>
  </si>
  <si>
    <t xml:space="preserve">Тау 1 B </t>
  </si>
  <si>
    <t xml:space="preserve">   Тау 1 A *</t>
  </si>
  <si>
    <t xml:space="preserve">Тау 2 D </t>
  </si>
  <si>
    <t>Тау 2 C</t>
  </si>
  <si>
    <t xml:space="preserve">Тау 2 B </t>
  </si>
  <si>
    <t xml:space="preserve">   Тау 2 A *</t>
  </si>
  <si>
    <t xml:space="preserve">Тау 3 D </t>
  </si>
  <si>
    <t>Тау 3 C</t>
  </si>
  <si>
    <t xml:space="preserve">Тау 3 B </t>
  </si>
  <si>
    <t xml:space="preserve">Тау 4 D </t>
  </si>
  <si>
    <t>Тау 4 C</t>
  </si>
  <si>
    <t xml:space="preserve">Тау 4 B </t>
  </si>
  <si>
    <t xml:space="preserve">Тау - Classic D </t>
  </si>
  <si>
    <t>Тау - Classic C</t>
  </si>
  <si>
    <t xml:space="preserve">Тау - Classic B </t>
  </si>
  <si>
    <t>Тау - Classic A *</t>
  </si>
  <si>
    <t>Тумбочка Рио3</t>
  </si>
  <si>
    <t>Комод Рио5</t>
  </si>
  <si>
    <t>Тумбочка Арк3</t>
  </si>
  <si>
    <t>Комод Арк5</t>
  </si>
  <si>
    <t>Тумба Атолл 3</t>
  </si>
  <si>
    <t>Тумба Атолл 4</t>
  </si>
  <si>
    <t>Тумба Тэко 2</t>
  </si>
  <si>
    <t>Тумба Тэко 3</t>
  </si>
  <si>
    <t>600+150х3+225=1275 руб.</t>
  </si>
  <si>
    <t>Где 600 - ст-ть доставки кровати, 150х3 - ст-ть доставки основания и 2х тумбочек, 225 - ст-ть сборки кровати.</t>
  </si>
  <si>
    <t>Авант (Ф1)</t>
  </si>
  <si>
    <t>Пэшн (Ф1)</t>
  </si>
  <si>
    <t>латекс 4.5 см/ кокосовое волокно/латекс 4.5 см</t>
  </si>
  <si>
    <t>латекс 4.5см/ кокосовое волокно/латекс 4.5 см</t>
  </si>
  <si>
    <t>латекс/кокосовое волокно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</si>
</sst>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&quot;р.&quot;"/>
    <numFmt numFmtId="170" formatCode="#,##0.00&quot;р.&quot;"/>
    <numFmt numFmtId="171" formatCode="[$$-409]#,##0"/>
    <numFmt numFmtId="172" formatCode="mmm/yyyy"/>
    <numFmt numFmtId="173" formatCode="#,##0_р_."/>
    <numFmt numFmtId="174" formatCode="#,##0.0&quot;р.&quot;"/>
    <numFmt numFmtId="175" formatCode="d/m/yyyy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</numFmts>
  <fonts count="48">
    <font>
      <sz val="10"/>
      <name val="Arial Cyr"/>
      <family val="0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 Cyr"/>
      <family val="2"/>
    </font>
    <font>
      <b/>
      <sz val="14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color indexed="9"/>
      <name val="Arial Cyr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10"/>
      <color indexed="10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b/>
      <sz val="14"/>
      <color indexed="9"/>
      <name val="Tahoma"/>
      <family val="2"/>
    </font>
    <font>
      <b/>
      <u val="single"/>
      <sz val="20"/>
      <color indexed="9"/>
      <name val="Tahoma"/>
      <family val="2"/>
    </font>
    <font>
      <b/>
      <u val="single"/>
      <sz val="20"/>
      <color indexed="12"/>
      <name val="Tahoma"/>
      <family val="2"/>
    </font>
    <font>
      <b/>
      <sz val="48"/>
      <color indexed="55"/>
      <name val="Arial Cyr"/>
      <family val="2"/>
    </font>
    <font>
      <b/>
      <sz val="36"/>
      <color indexed="55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u val="single"/>
      <sz val="16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7"/>
      <color indexed="9"/>
      <name val="Tahoma"/>
      <family val="2"/>
    </font>
    <font>
      <sz val="8"/>
      <color indexed="9"/>
      <name val="Tahoma"/>
      <family val="2"/>
    </font>
    <font>
      <i/>
      <sz val="8"/>
      <name val="Tahoma"/>
      <family val="2"/>
    </font>
    <font>
      <b/>
      <i/>
      <sz val="8"/>
      <color indexed="10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color indexed="12"/>
      <name val="Tahoma"/>
      <family val="2"/>
    </font>
    <font>
      <b/>
      <sz val="10.5"/>
      <name val="Century Gothic"/>
      <family val="2"/>
    </font>
    <font>
      <sz val="9"/>
      <color indexed="10"/>
      <name val="Tahoma"/>
      <family val="2"/>
    </font>
    <font>
      <sz val="8"/>
      <name val="Arial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u val="single"/>
      <sz val="16"/>
      <color indexed="12"/>
      <name val="Tahoma"/>
      <family val="2"/>
    </font>
    <font>
      <b/>
      <sz val="9"/>
      <color indexed="5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1" fontId="7" fillId="3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1" fontId="7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" fontId="7" fillId="3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3" fontId="7" fillId="2" borderId="0" xfId="0" applyNumberFormat="1" applyFont="1" applyFill="1" applyBorder="1" applyAlignment="1" quotePrefix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/>
    </xf>
    <xf numFmtId="1" fontId="7" fillId="6" borderId="3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1" fontId="7" fillId="6" borderId="6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quotePrefix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8" xfId="0" applyNumberFormat="1" applyFont="1" applyFill="1" applyBorder="1" applyAlignment="1" applyProtection="1">
      <alignment horizontal="center" vertical="top"/>
      <protection/>
    </xf>
    <xf numFmtId="0" fontId="28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6" borderId="18" xfId="0" applyNumberFormat="1" applyFont="1" applyFill="1" applyBorder="1" applyAlignment="1" applyProtection="1">
      <alignment vertical="top"/>
      <protection/>
    </xf>
    <xf numFmtId="0" fontId="27" fillId="6" borderId="20" xfId="0" applyNumberFormat="1" applyFont="1" applyFill="1" applyBorder="1" applyAlignment="1" applyProtection="1">
      <alignment vertical="top"/>
      <protection/>
    </xf>
    <xf numFmtId="0" fontId="29" fillId="5" borderId="0" xfId="15" applyNumberFormat="1" applyFont="1" applyFill="1" applyBorder="1" applyAlignment="1" applyProtection="1">
      <alignment horizontal="center" vertical="top"/>
      <protection/>
    </xf>
    <xf numFmtId="0" fontId="0" fillId="3" borderId="0" xfId="0" applyFill="1" applyAlignment="1">
      <alignment/>
    </xf>
    <xf numFmtId="0" fontId="2" fillId="7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1" fontId="7" fillId="3" borderId="23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/>
    </xf>
    <xf numFmtId="1" fontId="7" fillId="3" borderId="24" xfId="0" applyNumberFormat="1" applyFont="1" applyFill="1" applyBorder="1" applyAlignment="1">
      <alignment horizontal="center" vertical="center"/>
    </xf>
    <xf numFmtId="1" fontId="7" fillId="6" borderId="24" xfId="0" applyNumberFormat="1" applyFont="1" applyFill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1" fontId="7" fillId="6" borderId="25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" fontId="2" fillId="3" borderId="28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1" fontId="2" fillId="3" borderId="2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7" fillId="8" borderId="12" xfId="0" applyFont="1" applyFill="1" applyBorder="1" applyAlignment="1">
      <alignment horizontal="left" wrapText="1"/>
    </xf>
    <xf numFmtId="0" fontId="7" fillId="8" borderId="31" xfId="0" applyFont="1" applyFill="1" applyBorder="1" applyAlignment="1">
      <alignment horizontal="left" wrapText="1"/>
    </xf>
    <xf numFmtId="0" fontId="0" fillId="3" borderId="3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2" fillId="3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center" textRotation="90" wrapText="1"/>
    </xf>
    <xf numFmtId="0" fontId="31" fillId="9" borderId="34" xfId="0" applyFont="1" applyFill="1" applyBorder="1" applyAlignment="1">
      <alignment vertical="center"/>
    </xf>
    <xf numFmtId="0" fontId="31" fillId="9" borderId="35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31" fillId="10" borderId="21" xfId="0" applyFont="1" applyFill="1" applyBorder="1" applyAlignment="1">
      <alignment vertical="center"/>
    </xf>
    <xf numFmtId="0" fontId="32" fillId="10" borderId="0" xfId="0" applyFont="1" applyFill="1" applyBorder="1" applyAlignment="1">
      <alignment/>
    </xf>
    <xf numFmtId="0" fontId="33" fillId="10" borderId="0" xfId="0" applyFont="1" applyFill="1" applyBorder="1" applyAlignment="1">
      <alignment/>
    </xf>
    <xf numFmtId="1" fontId="30" fillId="10" borderId="24" xfId="0" applyNumberFormat="1" applyFont="1" applyFill="1" applyBorder="1" applyAlignment="1">
      <alignment horizontal="center" vertical="center"/>
    </xf>
    <xf numFmtId="3" fontId="30" fillId="10" borderId="24" xfId="0" applyNumberFormat="1" applyFont="1" applyFill="1" applyBorder="1" applyAlignment="1">
      <alignment horizontal="center" vertical="center"/>
    </xf>
    <xf numFmtId="3" fontId="30" fillId="10" borderId="36" xfId="0" applyNumberFormat="1" applyFont="1" applyFill="1" applyBorder="1" applyAlignment="1">
      <alignment horizontal="center" vertical="center"/>
    </xf>
    <xf numFmtId="3" fontId="30" fillId="10" borderId="0" xfId="0" applyNumberFormat="1" applyFont="1" applyFill="1" applyBorder="1" applyAlignment="1">
      <alignment horizontal="center" vertical="center"/>
    </xf>
    <xf numFmtId="3" fontId="31" fillId="10" borderId="0" xfId="0" applyNumberFormat="1" applyFont="1" applyFill="1" applyBorder="1" applyAlignment="1">
      <alignment horizontal="center" vertical="center"/>
    </xf>
    <xf numFmtId="0" fontId="30" fillId="1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" fontId="7" fillId="4" borderId="6" xfId="0" applyNumberFormat="1" applyFont="1" applyFill="1" applyBorder="1" applyAlignment="1" quotePrefix="1">
      <alignment horizontal="center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31" fillId="9" borderId="39" xfId="0" applyFont="1" applyFill="1" applyBorder="1" applyAlignment="1">
      <alignment vertical="center"/>
    </xf>
    <xf numFmtId="0" fontId="31" fillId="9" borderId="32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vertical="center"/>
    </xf>
    <xf numFmtId="0" fontId="31" fillId="9" borderId="41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/>
    </xf>
    <xf numFmtId="49" fontId="4" fillId="3" borderId="0" xfId="18" applyNumberFormat="1" applyFont="1" applyFill="1">
      <alignment/>
      <protection/>
    </xf>
    <xf numFmtId="49" fontId="6" fillId="3" borderId="0" xfId="0" applyNumberFormat="1" applyFont="1" applyFill="1" applyAlignment="1">
      <alignment/>
    </xf>
    <xf numFmtId="49" fontId="6" fillId="3" borderId="0" xfId="18" applyNumberFormat="1" applyFont="1" applyFill="1" applyAlignment="1">
      <alignment/>
      <protection/>
    </xf>
    <xf numFmtId="49" fontId="0" fillId="2" borderId="0" xfId="0" applyNumberFormat="1" applyFill="1" applyAlignment="1">
      <alignment/>
    </xf>
    <xf numFmtId="49" fontId="6" fillId="3" borderId="0" xfId="18" applyNumberFormat="1" applyFont="1" applyFill="1">
      <alignment/>
      <protection/>
    </xf>
    <xf numFmtId="0" fontId="6" fillId="3" borderId="0" xfId="18" applyFont="1" applyFill="1">
      <alignment/>
      <protection/>
    </xf>
    <xf numFmtId="0" fontId="10" fillId="3" borderId="0" xfId="18" applyFont="1" applyFill="1">
      <alignment/>
      <protection/>
    </xf>
    <xf numFmtId="0" fontId="34" fillId="3" borderId="0" xfId="18" applyFont="1" applyFill="1">
      <alignment/>
      <protection/>
    </xf>
    <xf numFmtId="0" fontId="35" fillId="3" borderId="0" xfId="18" applyFont="1" applyFill="1">
      <alignment/>
      <protection/>
    </xf>
    <xf numFmtId="49" fontId="14" fillId="3" borderId="0" xfId="15" applyNumberFormat="1" applyFill="1" applyAlignment="1">
      <alignment/>
    </xf>
    <xf numFmtId="0" fontId="10" fillId="11" borderId="45" xfId="0" applyFont="1" applyFill="1" applyBorder="1" applyAlignment="1">
      <alignment horizontal="center" vertical="center" wrapText="1"/>
    </xf>
    <xf numFmtId="0" fontId="7" fillId="0" borderId="0" xfId="18" applyFont="1" applyBorder="1">
      <alignment/>
      <protection/>
    </xf>
    <xf numFmtId="0" fontId="10" fillId="11" borderId="29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 wrapText="1"/>
    </xf>
    <xf numFmtId="0" fontId="6" fillId="11" borderId="49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1" fontId="7" fillId="3" borderId="50" xfId="0" applyNumberFormat="1" applyFont="1" applyFill="1" applyBorder="1" applyAlignment="1">
      <alignment horizontal="center" vertical="center" wrapText="1"/>
    </xf>
    <xf numFmtId="1" fontId="7" fillId="3" borderId="51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52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52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7" fillId="0" borderId="0" xfId="18" applyFont="1">
      <alignment/>
      <protection/>
    </xf>
    <xf numFmtId="0" fontId="7" fillId="3" borderId="0" xfId="18" applyFont="1" applyFill="1">
      <alignment/>
      <protection/>
    </xf>
    <xf numFmtId="0" fontId="7" fillId="11" borderId="53" xfId="18" applyFont="1" applyFill="1" applyBorder="1" applyAlignment="1">
      <alignment horizontal="center"/>
      <protection/>
    </xf>
    <xf numFmtId="0" fontId="2" fillId="11" borderId="11" xfId="18" applyFont="1" applyFill="1" applyBorder="1">
      <alignment/>
      <protection/>
    </xf>
    <xf numFmtId="0" fontId="7" fillId="11" borderId="12" xfId="18" applyFont="1" applyFill="1" applyBorder="1">
      <alignment/>
      <protection/>
    </xf>
    <xf numFmtId="0" fontId="2" fillId="11" borderId="12" xfId="18" applyFont="1" applyFill="1" applyBorder="1">
      <alignment/>
      <protection/>
    </xf>
    <xf numFmtId="0" fontId="7" fillId="11" borderId="31" xfId="18" applyFont="1" applyFill="1" applyBorder="1">
      <alignment/>
      <protection/>
    </xf>
    <xf numFmtId="0" fontId="7" fillId="11" borderId="32" xfId="18" applyFont="1" applyFill="1" applyBorder="1">
      <alignment/>
      <protection/>
    </xf>
    <xf numFmtId="0" fontId="7" fillId="11" borderId="33" xfId="18" applyFont="1" applyFill="1" applyBorder="1">
      <alignment/>
      <protection/>
    </xf>
    <xf numFmtId="0" fontId="2" fillId="11" borderId="21" xfId="18" applyFont="1" applyFill="1" applyBorder="1" applyAlignment="1">
      <alignment horizontal="center"/>
      <protection/>
    </xf>
    <xf numFmtId="0" fontId="7" fillId="11" borderId="15" xfId="18" applyFont="1" applyFill="1" applyBorder="1">
      <alignment/>
      <protection/>
    </xf>
    <xf numFmtId="0" fontId="7" fillId="11" borderId="35" xfId="18" applyFont="1" applyFill="1" applyBorder="1">
      <alignment/>
      <protection/>
    </xf>
    <xf numFmtId="0" fontId="7" fillId="11" borderId="50" xfId="18" applyFont="1" applyFill="1" applyBorder="1">
      <alignment/>
      <protection/>
    </xf>
    <xf numFmtId="0" fontId="7" fillId="11" borderId="39" xfId="18" applyFont="1" applyFill="1" applyBorder="1">
      <alignment/>
      <protection/>
    </xf>
    <xf numFmtId="0" fontId="7" fillId="11" borderId="21" xfId="18" applyFont="1" applyFill="1" applyBorder="1">
      <alignment/>
      <protection/>
    </xf>
    <xf numFmtId="0" fontId="7" fillId="11" borderId="20" xfId="18" applyFont="1" applyFill="1" applyBorder="1" applyAlignment="1">
      <alignment horizontal="center"/>
      <protection/>
    </xf>
    <xf numFmtId="0" fontId="7" fillId="11" borderId="4" xfId="18" applyFont="1" applyFill="1" applyBorder="1" applyAlignment="1">
      <alignment horizontal="center"/>
      <protection/>
    </xf>
    <xf numFmtId="0" fontId="7" fillId="11" borderId="54" xfId="18" applyFont="1" applyFill="1" applyBorder="1" applyAlignment="1">
      <alignment horizontal="center"/>
      <protection/>
    </xf>
    <xf numFmtId="0" fontId="7" fillId="11" borderId="29" xfId="18" applyFont="1" applyFill="1" applyBorder="1" applyAlignment="1">
      <alignment horizontal="center"/>
      <protection/>
    </xf>
    <xf numFmtId="0" fontId="7" fillId="11" borderId="55" xfId="18" applyFont="1" applyFill="1" applyBorder="1" applyAlignment="1">
      <alignment horizontal="center" vertical="center"/>
      <protection/>
    </xf>
    <xf numFmtId="1" fontId="7" fillId="3" borderId="51" xfId="18" applyNumberFormat="1" applyFont="1" applyFill="1" applyBorder="1" applyAlignment="1">
      <alignment horizontal="center" vertical="center"/>
      <protection/>
    </xf>
    <xf numFmtId="1" fontId="7" fillId="3" borderId="16" xfId="18" applyNumberFormat="1" applyFont="1" applyFill="1" applyBorder="1" applyAlignment="1">
      <alignment horizontal="center" vertical="center"/>
      <protection/>
    </xf>
    <xf numFmtId="0" fontId="2" fillId="11" borderId="56" xfId="18" applyFont="1" applyFill="1" applyBorder="1" applyAlignment="1">
      <alignment horizontal="center" vertical="center"/>
      <protection/>
    </xf>
    <xf numFmtId="0" fontId="6" fillId="3" borderId="10" xfId="18" applyFont="1" applyFill="1" applyBorder="1" applyAlignment="1">
      <alignment horizontal="left" vertical="center"/>
      <protection/>
    </xf>
    <xf numFmtId="0" fontId="7" fillId="11" borderId="56" xfId="18" applyFont="1" applyFill="1" applyBorder="1" applyAlignment="1">
      <alignment horizontal="center" vertical="center"/>
      <protection/>
    </xf>
    <xf numFmtId="0" fontId="7" fillId="3" borderId="18" xfId="18" applyFont="1" applyFill="1" applyBorder="1" applyAlignment="1">
      <alignment horizontal="left" vertical="center"/>
      <protection/>
    </xf>
    <xf numFmtId="0" fontId="7" fillId="3" borderId="57" xfId="18" applyFont="1" applyFill="1" applyBorder="1" applyAlignment="1">
      <alignment horizontal="left" vertical="center"/>
      <protection/>
    </xf>
    <xf numFmtId="0" fontId="7" fillId="3" borderId="20" xfId="18" applyFont="1" applyFill="1" applyBorder="1" applyAlignment="1">
      <alignment horizontal="left" vertical="center"/>
      <protection/>
    </xf>
    <xf numFmtId="0" fontId="7" fillId="3" borderId="54" xfId="18" applyFont="1" applyFill="1" applyBorder="1" applyAlignment="1">
      <alignment horizontal="left" vertical="center"/>
      <protection/>
    </xf>
    <xf numFmtId="0" fontId="6" fillId="3" borderId="58" xfId="18" applyFont="1" applyFill="1" applyBorder="1" applyAlignment="1">
      <alignment horizontal="left" vertical="center"/>
      <protection/>
    </xf>
    <xf numFmtId="0" fontId="7" fillId="11" borderId="56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7" fillId="3" borderId="8" xfId="18" applyFont="1" applyFill="1" applyBorder="1" applyAlignment="1">
      <alignment horizontal="left" vertical="center"/>
      <protection/>
    </xf>
    <xf numFmtId="0" fontId="7" fillId="3" borderId="59" xfId="18" applyFont="1" applyFill="1" applyBorder="1" applyAlignment="1">
      <alignment horizontal="left" vertical="center"/>
      <protection/>
    </xf>
    <xf numFmtId="0" fontId="6" fillId="3" borderId="19" xfId="18" applyFont="1" applyFill="1" applyBorder="1" applyAlignment="1">
      <alignment horizontal="left" vertical="center"/>
      <protection/>
    </xf>
    <xf numFmtId="49" fontId="7" fillId="3" borderId="49" xfId="18" applyNumberFormat="1" applyFont="1" applyFill="1" applyBorder="1" applyAlignment="1">
      <alignment horizontal="center" vertical="center"/>
      <protection/>
    </xf>
    <xf numFmtId="0" fontId="7" fillId="11" borderId="60" xfId="18" applyFont="1" applyFill="1" applyBorder="1" applyAlignment="1">
      <alignment horizontal="center" vertical="center"/>
      <protection/>
    </xf>
    <xf numFmtId="0" fontId="10" fillId="11" borderId="29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48" xfId="0" applyNumberFormat="1" applyFont="1" applyFill="1" applyBorder="1" applyAlignment="1">
      <alignment horizontal="center" vertical="center" wrapText="1"/>
    </xf>
    <xf numFmtId="1" fontId="2" fillId="3" borderId="47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left" wrapText="1"/>
    </xf>
    <xf numFmtId="49" fontId="0" fillId="3" borderId="0" xfId="0" applyNumberFormat="1" applyFill="1" applyBorder="1" applyAlignment="1">
      <alignment/>
    </xf>
    <xf numFmtId="0" fontId="7" fillId="3" borderId="0" xfId="18" applyFont="1" applyFill="1" applyBorder="1">
      <alignment/>
      <protection/>
    </xf>
    <xf numFmtId="0" fontId="7" fillId="3" borderId="0" xfId="18" applyFont="1" applyFill="1" applyBorder="1" applyAlignment="1">
      <alignment vertical="center"/>
      <protection/>
    </xf>
    <xf numFmtId="0" fontId="2" fillId="3" borderId="0" xfId="18" applyFont="1" applyFill="1" applyBorder="1" applyAlignment="1">
      <alignment vertical="center"/>
      <protection/>
    </xf>
    <xf numFmtId="49" fontId="2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49" fontId="38" fillId="3" borderId="0" xfId="15" applyNumberFormat="1" applyFont="1" applyFill="1" applyAlignment="1">
      <alignment horizontal="left"/>
    </xf>
    <xf numFmtId="1" fontId="26" fillId="4" borderId="22" xfId="0" applyNumberFormat="1" applyFont="1" applyFill="1" applyBorder="1" applyAlignment="1" applyProtection="1">
      <alignment vertical="top"/>
      <protection/>
    </xf>
    <xf numFmtId="0" fontId="26" fillId="4" borderId="22" xfId="0" applyNumberFormat="1" applyFont="1" applyFill="1" applyBorder="1" applyAlignment="1" applyProtection="1">
      <alignment vertical="top"/>
      <protection/>
    </xf>
    <xf numFmtId="1" fontId="26" fillId="4" borderId="45" xfId="0" applyNumberFormat="1" applyFont="1" applyFill="1" applyBorder="1" applyAlignment="1" applyProtection="1">
      <alignment vertical="top"/>
      <protection/>
    </xf>
    <xf numFmtId="0" fontId="26" fillId="4" borderId="29" xfId="0" applyNumberFormat="1" applyFont="1" applyFill="1" applyBorder="1" applyAlignment="1" applyProtection="1">
      <alignment vertical="top"/>
      <protection/>
    </xf>
    <xf numFmtId="0" fontId="28" fillId="0" borderId="18" xfId="0" applyNumberFormat="1" applyFont="1" applyFill="1" applyBorder="1" applyAlignment="1" applyProtection="1">
      <alignment vertical="top"/>
      <protection/>
    </xf>
    <xf numFmtId="0" fontId="23" fillId="2" borderId="0" xfId="15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left"/>
    </xf>
    <xf numFmtId="1" fontId="7" fillId="12" borderId="5" xfId="0" applyNumberFormat="1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  <protection hidden="1"/>
    </xf>
    <xf numFmtId="1" fontId="7" fillId="3" borderId="54" xfId="0" applyNumberFormat="1" applyFont="1" applyFill="1" applyBorder="1" applyAlignment="1">
      <alignment horizontal="center" vertical="center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36" xfId="0" applyNumberFormat="1" applyFont="1" applyFill="1" applyBorder="1" applyAlignment="1">
      <alignment horizontal="center" vertical="center"/>
    </xf>
    <xf numFmtId="1" fontId="7" fillId="3" borderId="59" xfId="0" applyNumberFormat="1" applyFont="1" applyFill="1" applyBorder="1" applyAlignment="1">
      <alignment horizontal="center" vertical="center"/>
    </xf>
    <xf numFmtId="1" fontId="7" fillId="12" borderId="57" xfId="0" applyNumberFormat="1" applyFont="1" applyFill="1" applyBorder="1" applyAlignment="1">
      <alignment horizontal="center" vertical="center"/>
    </xf>
    <xf numFmtId="1" fontId="7" fillId="12" borderId="56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center"/>
    </xf>
    <xf numFmtId="1" fontId="7" fillId="4" borderId="55" xfId="0" applyNumberFormat="1" applyFont="1" applyFill="1" applyBorder="1" applyAlignment="1">
      <alignment horizontal="center" vertical="center"/>
    </xf>
    <xf numFmtId="1" fontId="7" fillId="4" borderId="60" xfId="0" applyNumberFormat="1" applyFont="1" applyFill="1" applyBorder="1" applyAlignment="1">
      <alignment horizontal="center" vertical="center"/>
    </xf>
    <xf numFmtId="1" fontId="7" fillId="4" borderId="56" xfId="0" applyNumberFormat="1" applyFont="1" applyFill="1" applyBorder="1" applyAlignment="1">
      <alignment horizontal="center" vertical="center"/>
    </xf>
    <xf numFmtId="1" fontId="7" fillId="4" borderId="62" xfId="0" applyNumberFormat="1" applyFont="1" applyFill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" fontId="7" fillId="4" borderId="6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top"/>
      <protection/>
    </xf>
    <xf numFmtId="0" fontId="28" fillId="0" borderId="49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1" fontId="20" fillId="4" borderId="22" xfId="0" applyNumberFormat="1" applyFont="1" applyFill="1" applyBorder="1" applyAlignment="1" applyProtection="1">
      <alignment vertical="top"/>
      <protection/>
    </xf>
    <xf numFmtId="1" fontId="20" fillId="4" borderId="4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/>
      <protection/>
    </xf>
    <xf numFmtId="1" fontId="20" fillId="4" borderId="16" xfId="0" applyNumberFormat="1" applyFont="1" applyFill="1" applyBorder="1" applyAlignment="1" applyProtection="1">
      <alignment vertical="top"/>
      <protection/>
    </xf>
    <xf numFmtId="0" fontId="28" fillId="0" borderId="20" xfId="0" applyNumberFormat="1" applyFont="1" applyFill="1" applyBorder="1" applyAlignment="1" applyProtection="1">
      <alignment vertical="top"/>
      <protection/>
    </xf>
    <xf numFmtId="1" fontId="20" fillId="4" borderId="29" xfId="0" applyNumberFormat="1" applyFont="1" applyFill="1" applyBorder="1" applyAlignment="1" applyProtection="1">
      <alignment vertical="top"/>
      <protection/>
    </xf>
    <xf numFmtId="0" fontId="41" fillId="0" borderId="42" xfId="0" applyNumberFormat="1" applyFont="1" applyFill="1" applyBorder="1" applyAlignment="1" applyProtection="1">
      <alignment horizontal="center" vertical="top"/>
      <protection/>
    </xf>
    <xf numFmtId="0" fontId="41" fillId="0" borderId="64" xfId="0" applyNumberFormat="1" applyFont="1" applyFill="1" applyBorder="1" applyAlignment="1" applyProtection="1">
      <alignment horizontal="center" vertical="top" wrapText="1"/>
      <protection/>
    </xf>
    <xf numFmtId="0" fontId="41" fillId="0" borderId="65" xfId="0" applyNumberFormat="1" applyFont="1" applyFill="1" applyBorder="1" applyAlignment="1" applyProtection="1">
      <alignment horizontal="center" vertical="top"/>
      <protection/>
    </xf>
    <xf numFmtId="0" fontId="41" fillId="0" borderId="28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Font="1" applyFill="1" applyBorder="1" applyAlignment="1">
      <alignment/>
    </xf>
    <xf numFmtId="3" fontId="7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5" xfId="0" applyNumberFormat="1" applyFont="1" applyFill="1" applyBorder="1" applyAlignment="1" applyProtection="1">
      <alignment horizontal="center" vertical="center"/>
      <protection hidden="1"/>
    </xf>
    <xf numFmtId="1" fontId="30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textRotation="90"/>
    </xf>
    <xf numFmtId="0" fontId="0" fillId="3" borderId="5" xfId="0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right" vertical="center" wrapText="1"/>
    </xf>
    <xf numFmtId="3" fontId="7" fillId="16" borderId="5" xfId="0" applyNumberFormat="1" applyFont="1" applyFill="1" applyBorder="1" applyAlignment="1">
      <alignment horizontal="center" vertical="center"/>
    </xf>
    <xf numFmtId="3" fontId="2" fillId="16" borderId="5" xfId="0" applyNumberFormat="1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right" vertical="center" wrapText="1"/>
    </xf>
    <xf numFmtId="0" fontId="2" fillId="17" borderId="4" xfId="0" applyFont="1" applyFill="1" applyBorder="1" applyAlignment="1">
      <alignment horizontal="right" vertical="center" wrapText="1"/>
    </xf>
    <xf numFmtId="3" fontId="7" fillId="16" borderId="4" xfId="0" applyNumberFormat="1" applyFont="1" applyFill="1" applyBorder="1" applyAlignment="1">
      <alignment horizontal="center" vertical="center"/>
    </xf>
    <xf numFmtId="3" fontId="2" fillId="16" borderId="4" xfId="0" applyNumberFormat="1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right" vertic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18" borderId="57" xfId="0" applyFont="1" applyFill="1" applyBorder="1" applyAlignment="1">
      <alignment horizontal="left"/>
    </xf>
    <xf numFmtId="3" fontId="7" fillId="15" borderId="5" xfId="0" applyNumberFormat="1" applyFont="1" applyFill="1" applyBorder="1" applyAlignment="1">
      <alignment horizontal="center" vertical="center"/>
    </xf>
    <xf numFmtId="0" fontId="2" fillId="18" borderId="5" xfId="0" applyFont="1" applyFill="1" applyBorder="1" applyAlignment="1">
      <alignment/>
    </xf>
    <xf numFmtId="0" fontId="10" fillId="2" borderId="0" xfId="0" applyFont="1" applyFill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17" fillId="3" borderId="20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0" fontId="2" fillId="3" borderId="57" xfId="0" applyFont="1" applyFill="1" applyBorder="1" applyAlignment="1">
      <alignment/>
    </xf>
    <xf numFmtId="0" fontId="7" fillId="3" borderId="66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3" borderId="57" xfId="0" applyFill="1" applyBorder="1" applyAlignment="1">
      <alignment/>
    </xf>
    <xf numFmtId="0" fontId="0" fillId="3" borderId="66" xfId="0" applyFill="1" applyBorder="1" applyAlignment="1">
      <alignment/>
    </xf>
    <xf numFmtId="0" fontId="0" fillId="3" borderId="10" xfId="0" applyFill="1" applyBorder="1" applyAlignment="1">
      <alignment/>
    </xf>
    <xf numFmtId="0" fontId="8" fillId="3" borderId="25" xfId="0" applyFont="1" applyFill="1" applyBorder="1" applyAlignment="1">
      <alignment horizontal="center"/>
    </xf>
    <xf numFmtId="0" fontId="44" fillId="3" borderId="25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0" fontId="10" fillId="4" borderId="18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3" fontId="7" fillId="4" borderId="5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29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0" fillId="3" borderId="32" xfId="0" applyFill="1" applyBorder="1" applyAlignment="1">
      <alignment/>
    </xf>
    <xf numFmtId="0" fontId="2" fillId="3" borderId="3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57" xfId="0" applyNumberFormat="1" applyFill="1" applyBorder="1" applyAlignment="1">
      <alignment/>
    </xf>
    <xf numFmtId="3" fontId="0" fillId="3" borderId="22" xfId="0" applyNumberForma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4" xfId="0" applyFill="1" applyBorder="1" applyAlignment="1">
      <alignment/>
    </xf>
    <xf numFmtId="3" fontId="0" fillId="3" borderId="54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46" xfId="0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0" fontId="12" fillId="3" borderId="25" xfId="0" applyFont="1" applyFill="1" applyBorder="1" applyAlignment="1">
      <alignment/>
    </xf>
    <xf numFmtId="0" fontId="10" fillId="19" borderId="15" xfId="0" applyFont="1" applyFill="1" applyBorder="1" applyAlignment="1">
      <alignment/>
    </xf>
    <xf numFmtId="0" fontId="8" fillId="19" borderId="3" xfId="0" applyFont="1" applyFill="1" applyBorder="1" applyAlignment="1">
      <alignment/>
    </xf>
    <xf numFmtId="3" fontId="7" fillId="19" borderId="3" xfId="0" applyNumberFormat="1" applyFont="1" applyFill="1" applyBorder="1" applyAlignment="1">
      <alignment/>
    </xf>
    <xf numFmtId="3" fontId="7" fillId="19" borderId="16" xfId="0" applyNumberFormat="1" applyFont="1" applyFill="1" applyBorder="1" applyAlignment="1">
      <alignment/>
    </xf>
    <xf numFmtId="0" fontId="10" fillId="19" borderId="18" xfId="0" applyFont="1" applyFill="1" applyBorder="1" applyAlignment="1">
      <alignment/>
    </xf>
    <xf numFmtId="0" fontId="8" fillId="19" borderId="5" xfId="0" applyFont="1" applyFill="1" applyBorder="1" applyAlignment="1">
      <alignment/>
    </xf>
    <xf numFmtId="3" fontId="7" fillId="19" borderId="5" xfId="0" applyNumberFormat="1" applyFont="1" applyFill="1" applyBorder="1" applyAlignment="1">
      <alignment/>
    </xf>
    <xf numFmtId="3" fontId="7" fillId="19" borderId="22" xfId="0" applyNumberFormat="1" applyFont="1" applyFill="1" applyBorder="1" applyAlignment="1">
      <alignment/>
    </xf>
    <xf numFmtId="0" fontId="10" fillId="19" borderId="20" xfId="0" applyFont="1" applyFill="1" applyBorder="1" applyAlignment="1">
      <alignment/>
    </xf>
    <xf numFmtId="0" fontId="8" fillId="19" borderId="4" xfId="0" applyFont="1" applyFill="1" applyBorder="1" applyAlignment="1">
      <alignment/>
    </xf>
    <xf numFmtId="3" fontId="7" fillId="19" borderId="4" xfId="0" applyNumberFormat="1" applyFont="1" applyFill="1" applyBorder="1" applyAlignment="1">
      <alignment/>
    </xf>
    <xf numFmtId="3" fontId="7" fillId="19" borderId="29" xfId="0" applyNumberFormat="1" applyFont="1" applyFill="1" applyBorder="1" applyAlignment="1">
      <alignment/>
    </xf>
    <xf numFmtId="0" fontId="31" fillId="20" borderId="0" xfId="0" applyFont="1" applyFill="1" applyAlignment="1">
      <alignment/>
    </xf>
    <xf numFmtId="0" fontId="7" fillId="20" borderId="0" xfId="0" applyFont="1" applyFill="1" applyAlignment="1">
      <alignment/>
    </xf>
    <xf numFmtId="0" fontId="6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2" borderId="66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3" borderId="25" xfId="0" applyFont="1" applyFill="1" applyBorder="1" applyAlignment="1">
      <alignment horizontal="left" vertical="top"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6" fillId="3" borderId="57" xfId="0" applyFont="1" applyFill="1" applyBorder="1" applyAlignment="1">
      <alignment vertical="top"/>
    </xf>
    <xf numFmtId="0" fontId="6" fillId="2" borderId="0" xfId="0" applyFont="1" applyFill="1" applyAlignment="1">
      <alignment/>
    </xf>
    <xf numFmtId="177" fontId="0" fillId="3" borderId="5" xfId="16" applyNumberFormat="1" applyFill="1" applyBorder="1" applyAlignment="1">
      <alignment horizontal="center"/>
    </xf>
    <xf numFmtId="177" fontId="0" fillId="3" borderId="10" xfId="16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9" fillId="8" borderId="6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1" fontId="5" fillId="3" borderId="25" xfId="0" applyNumberFormat="1" applyFont="1" applyFill="1" applyBorder="1" applyAlignment="1">
      <alignment horizontal="center" vertical="center"/>
    </xf>
    <xf numFmtId="1" fontId="5" fillId="3" borderId="49" xfId="0" applyNumberFormat="1" applyFont="1" applyFill="1" applyBorder="1" applyAlignment="1">
      <alignment horizontal="center" vertical="center"/>
    </xf>
    <xf numFmtId="0" fontId="44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44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44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23" fillId="2" borderId="0" xfId="15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8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44" fillId="3" borderId="0" xfId="0" applyFont="1" applyFill="1" applyAlignment="1">
      <alignment/>
    </xf>
    <xf numFmtId="0" fontId="44" fillId="3" borderId="0" xfId="0" applyFont="1" applyFill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44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/>
    </xf>
    <xf numFmtId="0" fontId="7" fillId="21" borderId="57" xfId="0" applyFont="1" applyFill="1" applyBorder="1" applyAlignment="1" applyProtection="1">
      <alignment horizontal="left" vertical="center"/>
      <protection hidden="1"/>
    </xf>
    <xf numFmtId="0" fontId="7" fillId="21" borderId="66" xfId="0" applyFont="1" applyFill="1" applyBorder="1" applyAlignment="1" applyProtection="1">
      <alignment horizontal="left" vertical="center"/>
      <protection hidden="1"/>
    </xf>
    <xf numFmtId="0" fontId="7" fillId="21" borderId="10" xfId="0" applyFont="1" applyFill="1" applyBorder="1" applyAlignment="1" applyProtection="1">
      <alignment horizontal="left" vertical="center"/>
      <protection hidden="1"/>
    </xf>
    <xf numFmtId="0" fontId="6" fillId="2" borderId="24" xfId="0" applyFont="1" applyFill="1" applyBorder="1" applyAlignment="1">
      <alignment horizontal="left" vertical="center" wrapText="1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 vertical="center"/>
    </xf>
    <xf numFmtId="0" fontId="7" fillId="11" borderId="11" xfId="18" applyFont="1" applyFill="1" applyBorder="1" applyAlignment="1">
      <alignment horizontal="center"/>
      <protection/>
    </xf>
    <xf numFmtId="0" fontId="2" fillId="18" borderId="10" xfId="0" applyFont="1" applyFill="1" applyBorder="1" applyAlignment="1">
      <alignment horizontal="left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6" fillId="12" borderId="70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1" borderId="71" xfId="0" applyFont="1" applyFill="1" applyBorder="1" applyAlignment="1">
      <alignment horizontal="center" vertical="center" wrapText="1"/>
    </xf>
    <xf numFmtId="1" fontId="7" fillId="3" borderId="35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16" xfId="0" applyNumberFormat="1" applyFont="1" applyFill="1" applyBorder="1" applyAlignment="1">
      <alignment horizontal="center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1" fontId="7" fillId="3" borderId="41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 wrapText="1"/>
    </xf>
    <xf numFmtId="1" fontId="2" fillId="3" borderId="46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" fontId="7" fillId="3" borderId="49" xfId="18" applyNumberFormat="1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 wrapText="1"/>
    </xf>
    <xf numFmtId="0" fontId="7" fillId="2" borderId="46" xfId="0" applyFont="1" applyFill="1" applyBorder="1" applyAlignment="1">
      <alignment horizontal="left" wrapText="1"/>
    </xf>
    <xf numFmtId="0" fontId="4" fillId="22" borderId="5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wrapText="1"/>
    </xf>
    <xf numFmtId="0" fontId="46" fillId="2" borderId="0" xfId="15" applyFont="1" applyFill="1" applyBorder="1" applyAlignment="1">
      <alignment horizontal="left"/>
    </xf>
    <xf numFmtId="0" fontId="8" fillId="0" borderId="72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3" fontId="0" fillId="3" borderId="0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 textRotation="90"/>
    </xf>
    <xf numFmtId="0" fontId="0" fillId="4" borderId="24" xfId="0" applyFill="1" applyBorder="1" applyAlignment="1">
      <alignment horizontal="center" textRotation="90"/>
    </xf>
    <xf numFmtId="0" fontId="0" fillId="4" borderId="6" xfId="0" applyFill="1" applyBorder="1" applyAlignment="1">
      <alignment horizontal="center" textRotation="90"/>
    </xf>
    <xf numFmtId="0" fontId="22" fillId="23" borderId="0" xfId="15" applyFont="1" applyFill="1" applyAlignment="1">
      <alignment horizontal="center"/>
    </xf>
    <xf numFmtId="0" fontId="2" fillId="18" borderId="57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left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90"/>
    </xf>
    <xf numFmtId="0" fontId="2" fillId="18" borderId="59" xfId="0" applyFont="1" applyFill="1" applyBorder="1" applyAlignment="1">
      <alignment horizontal="left"/>
    </xf>
    <xf numFmtId="0" fontId="2" fillId="18" borderId="19" xfId="0" applyFont="1" applyFill="1" applyBorder="1" applyAlignment="1">
      <alignment horizontal="left"/>
    </xf>
    <xf numFmtId="0" fontId="2" fillId="17" borderId="5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left" vertical="center" wrapText="1"/>
    </xf>
    <xf numFmtId="0" fontId="2" fillId="17" borderId="4" xfId="0" applyFont="1" applyFill="1" applyBorder="1" applyAlignment="1">
      <alignment horizontal="left" vertical="center" wrapText="1"/>
    </xf>
    <xf numFmtId="3" fontId="2" fillId="17" borderId="57" xfId="0" applyNumberFormat="1" applyFont="1" applyFill="1" applyBorder="1" applyAlignment="1">
      <alignment horizontal="center" vertical="center"/>
    </xf>
    <xf numFmtId="3" fontId="2" fillId="17" borderId="66" xfId="0" applyNumberFormat="1" applyFont="1" applyFill="1" applyBorder="1" applyAlignment="1">
      <alignment horizontal="center" vertical="center"/>
    </xf>
    <xf numFmtId="3" fontId="2" fillId="17" borderId="1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textRotation="90"/>
    </xf>
    <xf numFmtId="0" fontId="0" fillId="3" borderId="5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25" xfId="0" applyFill="1" applyBorder="1" applyAlignment="1">
      <alignment horizontal="center" textRotation="90"/>
    </xf>
    <xf numFmtId="0" fontId="0" fillId="6" borderId="24" xfId="0" applyFill="1" applyBorder="1" applyAlignment="1">
      <alignment horizontal="center" textRotation="90"/>
    </xf>
    <xf numFmtId="0" fontId="0" fillId="6" borderId="6" xfId="0" applyFill="1" applyBorder="1" applyAlignment="1">
      <alignment horizontal="center" textRotation="90"/>
    </xf>
    <xf numFmtId="0" fontId="44" fillId="0" borderId="39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7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5" fillId="2" borderId="69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1" fillId="24" borderId="41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4" fillId="0" borderId="6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72" xfId="0" applyFont="1" applyFill="1" applyBorder="1" applyAlignment="1">
      <alignment horizontal="left" vertical="center" wrapText="1"/>
    </xf>
    <xf numFmtId="0" fontId="5" fillId="2" borderId="70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3" fillId="2" borderId="0" xfId="15" applyFont="1" applyFill="1" applyBorder="1" applyAlignment="1">
      <alignment horizontal="center"/>
    </xf>
    <xf numFmtId="0" fontId="5" fillId="22" borderId="5" xfId="0" applyFont="1" applyFill="1" applyBorder="1" applyAlignment="1">
      <alignment horizontal="left" vertical="center" wrapText="1"/>
    </xf>
    <xf numFmtId="0" fontId="5" fillId="22" borderId="5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31" fillId="23" borderId="39" xfId="0" applyFont="1" applyFill="1" applyBorder="1" applyAlignment="1">
      <alignment horizontal="center" wrapText="1"/>
    </xf>
    <xf numFmtId="0" fontId="31" fillId="23" borderId="32" xfId="0" applyFont="1" applyFill="1" applyBorder="1" applyAlignment="1">
      <alignment horizontal="center" wrapText="1"/>
    </xf>
    <xf numFmtId="0" fontId="31" fillId="23" borderId="33" xfId="0" applyFont="1" applyFill="1" applyBorder="1" applyAlignment="1">
      <alignment horizontal="center" wrapText="1"/>
    </xf>
    <xf numFmtId="0" fontId="31" fillId="23" borderId="71" xfId="0" applyFont="1" applyFill="1" applyBorder="1" applyAlignment="1">
      <alignment horizontal="center" wrapText="1"/>
    </xf>
    <xf numFmtId="0" fontId="31" fillId="23" borderId="46" xfId="0" applyFont="1" applyFill="1" applyBorder="1" applyAlignment="1">
      <alignment horizontal="center" wrapText="1"/>
    </xf>
    <xf numFmtId="0" fontId="31" fillId="23" borderId="48" xfId="0" applyFont="1" applyFill="1" applyBorder="1" applyAlignment="1">
      <alignment horizont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top" wrapText="1"/>
    </xf>
    <xf numFmtId="0" fontId="5" fillId="2" borderId="73" xfId="0" applyFont="1" applyFill="1" applyBorder="1" applyAlignment="1">
      <alignment horizontal="center" vertical="top" wrapText="1"/>
    </xf>
    <xf numFmtId="0" fontId="5" fillId="2" borderId="70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left" vertical="justify"/>
    </xf>
    <xf numFmtId="0" fontId="2" fillId="2" borderId="32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0" xfId="0" applyFont="1" applyFill="1" applyBorder="1" applyAlignment="1">
      <alignment horizontal="left" vertical="justify"/>
    </xf>
    <xf numFmtId="0" fontId="2" fillId="2" borderId="75" xfId="0" applyFont="1" applyFill="1" applyBorder="1" applyAlignment="1">
      <alignment horizontal="left" vertical="justify"/>
    </xf>
    <xf numFmtId="0" fontId="2" fillId="2" borderId="71" xfId="0" applyFont="1" applyFill="1" applyBorder="1" applyAlignment="1">
      <alignment horizontal="left" vertical="justify"/>
    </xf>
    <xf numFmtId="0" fontId="2" fillId="2" borderId="46" xfId="0" applyFont="1" applyFill="1" applyBorder="1" applyAlignment="1">
      <alignment horizontal="left" vertical="justify"/>
    </xf>
    <xf numFmtId="0" fontId="2" fillId="2" borderId="48" xfId="0" applyFont="1" applyFill="1" applyBorder="1" applyAlignment="1">
      <alignment horizontal="left" vertical="justify"/>
    </xf>
    <xf numFmtId="0" fontId="2" fillId="2" borderId="39" xfId="0" applyFont="1" applyFill="1" applyBorder="1" applyAlignment="1">
      <alignment horizontal="left" vertical="justify" wrapText="1"/>
    </xf>
    <xf numFmtId="0" fontId="2" fillId="2" borderId="32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0" xfId="0" applyFont="1" applyFill="1" applyBorder="1" applyAlignment="1">
      <alignment horizontal="left" vertical="justify"/>
    </xf>
    <xf numFmtId="0" fontId="2" fillId="2" borderId="75" xfId="0" applyFont="1" applyFill="1" applyBorder="1" applyAlignment="1">
      <alignment horizontal="left" vertical="justify"/>
    </xf>
    <xf numFmtId="0" fontId="2" fillId="2" borderId="71" xfId="0" applyFont="1" applyFill="1" applyBorder="1" applyAlignment="1">
      <alignment horizontal="left" vertical="justify"/>
    </xf>
    <xf numFmtId="0" fontId="2" fillId="2" borderId="46" xfId="0" applyFont="1" applyFill="1" applyBorder="1" applyAlignment="1">
      <alignment horizontal="left" vertical="justify"/>
    </xf>
    <xf numFmtId="0" fontId="2" fillId="2" borderId="48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75" xfId="0" applyFont="1" applyFill="1" applyBorder="1" applyAlignment="1">
      <alignment horizontal="left" vertical="top" wrapText="1"/>
    </xf>
    <xf numFmtId="0" fontId="2" fillId="2" borderId="71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6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8" borderId="41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49" fontId="10" fillId="3" borderId="0" xfId="18" applyNumberFormat="1" applyFont="1" applyFill="1" applyAlignment="1">
      <alignment horizontal="left" wrapText="1"/>
      <protection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49" fontId="37" fillId="3" borderId="0" xfId="0" applyNumberFormat="1" applyFont="1" applyFill="1" applyAlignment="1">
      <alignment horizontal="left" vertical="top" wrapText="1" indent="2"/>
    </xf>
    <xf numFmtId="49" fontId="36" fillId="3" borderId="0" xfId="0" applyNumberFormat="1" applyFont="1" applyFill="1" applyAlignment="1">
      <alignment horizontal="left" vertical="top" indent="2"/>
    </xf>
    <xf numFmtId="0" fontId="6" fillId="7" borderId="4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7" fillId="3" borderId="43" xfId="18" applyFont="1" applyFill="1" applyBorder="1" applyAlignment="1">
      <alignment horizontal="left" vertical="center"/>
      <protection/>
    </xf>
    <xf numFmtId="0" fontId="7" fillId="3" borderId="66" xfId="18" applyFont="1" applyFill="1" applyBorder="1" applyAlignment="1">
      <alignment horizontal="left" vertical="center"/>
      <protection/>
    </xf>
    <xf numFmtId="0" fontId="2" fillId="3" borderId="39" xfId="18" applyFont="1" applyFill="1" applyBorder="1" applyAlignment="1">
      <alignment horizontal="center" vertical="center"/>
      <protection/>
    </xf>
    <xf numFmtId="0" fontId="2" fillId="3" borderId="32" xfId="18" applyFont="1" applyFill="1" applyBorder="1" applyAlignment="1">
      <alignment horizontal="center" vertical="center"/>
      <protection/>
    </xf>
    <xf numFmtId="0" fontId="2" fillId="3" borderId="33" xfId="18" applyFont="1" applyFill="1" applyBorder="1" applyAlignment="1">
      <alignment horizontal="center" vertical="center"/>
      <protection/>
    </xf>
    <xf numFmtId="0" fontId="2" fillId="3" borderId="71" xfId="18" applyFont="1" applyFill="1" applyBorder="1" applyAlignment="1">
      <alignment horizontal="center" vertical="center"/>
      <protection/>
    </xf>
    <xf numFmtId="0" fontId="2" fillId="3" borderId="46" xfId="18" applyFont="1" applyFill="1" applyBorder="1" applyAlignment="1">
      <alignment horizontal="center" vertical="center"/>
      <protection/>
    </xf>
    <xf numFmtId="0" fontId="2" fillId="3" borderId="48" xfId="18" applyFont="1" applyFill="1" applyBorder="1" applyAlignment="1">
      <alignment horizontal="center" vertical="center"/>
      <protection/>
    </xf>
    <xf numFmtId="0" fontId="6" fillId="11" borderId="28" xfId="18" applyFont="1" applyFill="1" applyBorder="1" applyAlignment="1">
      <alignment horizontal="center" vertical="center"/>
      <protection/>
    </xf>
    <xf numFmtId="0" fontId="6" fillId="11" borderId="14" xfId="18" applyFont="1" applyFill="1" applyBorder="1" applyAlignment="1">
      <alignment horizontal="center" vertical="center"/>
      <protection/>
    </xf>
    <xf numFmtId="0" fontId="7" fillId="11" borderId="39" xfId="18" applyFont="1" applyFill="1" applyBorder="1" applyAlignment="1">
      <alignment horizontal="center" vertical="center" wrapText="1"/>
      <protection/>
    </xf>
    <xf numFmtId="0" fontId="7" fillId="11" borderId="32" xfId="18" applyFont="1" applyFill="1" applyBorder="1" applyAlignment="1">
      <alignment horizontal="center" vertical="center" wrapText="1"/>
      <protection/>
    </xf>
    <xf numFmtId="0" fontId="7" fillId="11" borderId="33" xfId="18" applyFont="1" applyFill="1" applyBorder="1" applyAlignment="1">
      <alignment horizontal="center" vertical="center" wrapText="1"/>
      <protection/>
    </xf>
    <xf numFmtId="0" fontId="7" fillId="11" borderId="21" xfId="18" applyFont="1" applyFill="1" applyBorder="1" applyAlignment="1">
      <alignment horizontal="center" vertical="center" wrapText="1"/>
      <protection/>
    </xf>
    <xf numFmtId="0" fontId="7" fillId="11" borderId="0" xfId="18" applyFont="1" applyFill="1" applyBorder="1" applyAlignment="1">
      <alignment horizontal="center" vertical="center" wrapText="1"/>
      <protection/>
    </xf>
    <xf numFmtId="0" fontId="7" fillId="11" borderId="75" xfId="18" applyFont="1" applyFill="1" applyBorder="1" applyAlignment="1">
      <alignment horizontal="center" vertical="center" wrapText="1"/>
      <protection/>
    </xf>
    <xf numFmtId="0" fontId="7" fillId="11" borderId="71" xfId="18" applyFont="1" applyFill="1" applyBorder="1" applyAlignment="1">
      <alignment horizontal="center" vertical="center" wrapText="1"/>
      <protection/>
    </xf>
    <xf numFmtId="0" fontId="7" fillId="11" borderId="46" xfId="18" applyFont="1" applyFill="1" applyBorder="1" applyAlignment="1">
      <alignment horizontal="center" vertical="center" wrapText="1"/>
      <protection/>
    </xf>
    <xf numFmtId="0" fontId="7" fillId="11" borderId="48" xfId="18" applyFont="1" applyFill="1" applyBorder="1" applyAlignment="1">
      <alignment horizontal="center" vertical="center" wrapText="1"/>
      <protection/>
    </xf>
    <xf numFmtId="0" fontId="6" fillId="11" borderId="65" xfId="18" applyFont="1" applyFill="1" applyBorder="1" applyAlignment="1">
      <alignment horizontal="center" vertical="center"/>
      <protection/>
    </xf>
    <xf numFmtId="0" fontId="6" fillId="11" borderId="17" xfId="18" applyFont="1" applyFill="1" applyBorder="1" applyAlignment="1">
      <alignment horizontal="center" vertical="center"/>
      <protection/>
    </xf>
    <xf numFmtId="0" fontId="6" fillId="11" borderId="39" xfId="18" applyFont="1" applyFill="1" applyBorder="1" applyAlignment="1">
      <alignment horizontal="center" vertical="center"/>
      <protection/>
    </xf>
    <xf numFmtId="0" fontId="6" fillId="11" borderId="71" xfId="18" applyFont="1" applyFill="1" applyBorder="1" applyAlignment="1">
      <alignment horizontal="center" vertical="center"/>
      <protection/>
    </xf>
    <xf numFmtId="0" fontId="7" fillId="11" borderId="11" xfId="18" applyFont="1" applyFill="1" applyBorder="1" applyAlignment="1">
      <alignment horizontal="center"/>
      <protection/>
    </xf>
    <xf numFmtId="0" fontId="7" fillId="11" borderId="12" xfId="18" applyFont="1" applyFill="1" applyBorder="1" applyAlignment="1">
      <alignment horizontal="center"/>
      <protection/>
    </xf>
    <xf numFmtId="0" fontId="6" fillId="12" borderId="34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50" xfId="0" applyFont="1" applyFill="1" applyBorder="1" applyAlignment="1">
      <alignment horizontal="center" vertical="center" wrapText="1"/>
    </xf>
    <xf numFmtId="0" fontId="10" fillId="11" borderId="64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7" borderId="67" xfId="0" applyFont="1" applyFill="1" applyBorder="1" applyAlignment="1">
      <alignment horizontal="center" vertical="center" wrapText="1"/>
    </xf>
    <xf numFmtId="0" fontId="10" fillId="7" borderId="77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6" fillId="12" borderId="78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75" xfId="0" applyFont="1" applyFill="1" applyBorder="1" applyAlignment="1">
      <alignment horizontal="center" vertical="center" wrapText="1"/>
    </xf>
    <xf numFmtId="0" fontId="10" fillId="11" borderId="78" xfId="0" applyFont="1" applyFill="1" applyBorder="1" applyAlignment="1">
      <alignment horizontal="center" vertical="center" wrapText="1"/>
    </xf>
    <xf numFmtId="0" fontId="10" fillId="11" borderId="67" xfId="0" applyFont="1" applyFill="1" applyBorder="1" applyAlignment="1">
      <alignment horizontal="center" vertical="center" wrapText="1"/>
    </xf>
    <xf numFmtId="0" fontId="10" fillId="11" borderId="77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10" fillId="7" borderId="76" xfId="0" applyFont="1" applyFill="1" applyBorder="1" applyAlignment="1">
      <alignment horizontal="center" vertical="center" wrapText="1"/>
    </xf>
    <xf numFmtId="0" fontId="6" fillId="7" borderId="79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/>
    </xf>
    <xf numFmtId="0" fontId="6" fillId="12" borderId="76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76" xfId="0" applyFont="1" applyFill="1" applyBorder="1" applyAlignment="1">
      <alignment horizontal="center" vertical="center" wrapText="1"/>
    </xf>
    <xf numFmtId="0" fontId="6" fillId="11" borderId="79" xfId="0" applyFont="1" applyFill="1" applyBorder="1" applyAlignment="1">
      <alignment horizontal="center" vertical="center" wrapText="1"/>
    </xf>
    <xf numFmtId="0" fontId="6" fillId="13" borderId="18" xfId="18" applyFont="1" applyFill="1" applyBorder="1" applyAlignment="1">
      <alignment horizontal="center" vertical="center"/>
      <protection/>
    </xf>
    <xf numFmtId="0" fontId="6" fillId="13" borderId="5" xfId="18" applyFont="1" applyFill="1" applyBorder="1" applyAlignment="1">
      <alignment horizontal="center" vertical="center"/>
      <protection/>
    </xf>
    <xf numFmtId="0" fontId="45" fillId="0" borderId="6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43" fillId="6" borderId="39" xfId="0" applyFont="1" applyFill="1" applyBorder="1" applyAlignment="1">
      <alignment horizontal="left" vertical="top" wrapText="1"/>
    </xf>
    <xf numFmtId="0" fontId="43" fillId="6" borderId="33" xfId="0" applyFont="1" applyFill="1" applyBorder="1" applyAlignment="1">
      <alignment horizontal="left" vertical="top" wrapText="1"/>
    </xf>
    <xf numFmtId="0" fontId="43" fillId="6" borderId="21" xfId="0" applyFont="1" applyFill="1" applyBorder="1" applyAlignment="1">
      <alignment horizontal="left" vertical="top" wrapText="1"/>
    </xf>
    <xf numFmtId="0" fontId="43" fillId="6" borderId="75" xfId="0" applyFont="1" applyFill="1" applyBorder="1" applyAlignment="1">
      <alignment horizontal="left" vertical="top" wrapText="1"/>
    </xf>
    <xf numFmtId="0" fontId="43" fillId="6" borderId="71" xfId="0" applyFont="1" applyFill="1" applyBorder="1" applyAlignment="1">
      <alignment horizontal="left" vertical="top" wrapText="1"/>
    </xf>
    <xf numFmtId="0" fontId="43" fillId="6" borderId="48" xfId="0" applyFont="1" applyFill="1" applyBorder="1" applyAlignment="1">
      <alignment horizontal="left" vertical="top" wrapText="1"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6" borderId="11" xfId="0" applyNumberFormat="1" applyFont="1" applyFill="1" applyBorder="1" applyAlignment="1" applyProtection="1">
      <alignment horizontal="center" vertical="top" wrapText="1"/>
      <protection/>
    </xf>
    <xf numFmtId="0" fontId="26" fillId="6" borderId="12" xfId="0" applyNumberFormat="1" applyFont="1" applyFill="1" applyBorder="1" applyAlignment="1" applyProtection="1">
      <alignment horizontal="center" vertical="top" wrapText="1"/>
      <protection/>
    </xf>
    <xf numFmtId="0" fontId="26" fillId="6" borderId="31" xfId="0" applyNumberFormat="1" applyFont="1" applyFill="1" applyBorder="1" applyAlignment="1" applyProtection="1">
      <alignment horizontal="center" vertical="top" wrapText="1"/>
      <protection/>
    </xf>
    <xf numFmtId="0" fontId="20" fillId="0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5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4" borderId="11" xfId="0" applyNumberFormat="1" applyFont="1" applyFill="1" applyBorder="1" applyAlignment="1" applyProtection="1">
      <alignment horizontal="center" vertical="top"/>
      <protection/>
    </xf>
    <xf numFmtId="0" fontId="20" fillId="4" borderId="31" xfId="0" applyNumberFormat="1" applyFont="1" applyFill="1" applyBorder="1" applyAlignment="1" applyProtection="1">
      <alignment horizontal="center" vertical="top"/>
      <protection/>
    </xf>
    <xf numFmtId="0" fontId="17" fillId="4" borderId="39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top" wrapText="1"/>
    </xf>
    <xf numFmtId="0" fontId="17" fillId="4" borderId="71" xfId="0" applyFont="1" applyFill="1" applyBorder="1" applyAlignment="1">
      <alignment horizontal="center" vertical="top" wrapText="1"/>
    </xf>
    <xf numFmtId="0" fontId="17" fillId="4" borderId="48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Оптовые цены 1 июля 200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3</xdr:col>
      <xdr:colOff>685800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"/>
          <a:ext cx="20669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toris1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" TargetMode="External" /><Relationship Id="rId2" Type="http://schemas.openxmlformats.org/officeDocument/2006/relationships/hyperlink" Target="http://www.spalenka.ru/dl.ht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" TargetMode="External" /><Relationship Id="rId2" Type="http://schemas.openxmlformats.org/officeDocument/2006/relationships/hyperlink" Target="http://www.spalenka.ru/orma-matras1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" TargetMode="External" /><Relationship Id="rId2" Type="http://schemas.openxmlformats.org/officeDocument/2006/relationships/hyperlink" Target="http://www.spalenka.ru/veg-tfk.htm" TargetMode="External" /><Relationship Id="rId3" Type="http://schemas.openxmlformats.org/officeDocument/2006/relationships/hyperlink" Target="http://www.spalenka.ru/veg-blok.htm" TargetMode="External" /><Relationship Id="rId4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1grand.ht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lenka.ru/pillow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G97" sqref="G97"/>
    </sheetView>
  </sheetViews>
  <sheetFormatPr defaultColWidth="9.00390625" defaultRowHeight="12.75"/>
  <cols>
    <col min="1" max="1" width="4.00390625" style="30" customWidth="1"/>
    <col min="2" max="2" width="21.625" style="30" customWidth="1"/>
    <col min="3" max="3" width="9.875" style="30" customWidth="1"/>
    <col min="4" max="4" width="7.875" style="30" customWidth="1"/>
    <col min="5" max="5" width="8.75390625" style="30" customWidth="1"/>
    <col min="6" max="6" width="9.375" style="30" customWidth="1"/>
    <col min="7" max="7" width="8.625" style="30" customWidth="1"/>
    <col min="8" max="8" width="9.125" style="30" customWidth="1"/>
    <col min="9" max="9" width="8.625" style="30" customWidth="1"/>
    <col min="10" max="10" width="8.375" style="30" customWidth="1"/>
    <col min="11" max="11" width="8.25390625" style="30" customWidth="1"/>
    <col min="12" max="16384" width="9.125" style="30" customWidth="1"/>
  </cols>
  <sheetData>
    <row r="1" spans="1:23" ht="25.5">
      <c r="A1" s="504" t="s">
        <v>160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95"/>
      <c r="R1" s="95"/>
      <c r="S1" s="95"/>
      <c r="T1" s="95"/>
      <c r="U1" s="95"/>
      <c r="V1" s="95"/>
      <c r="W1" s="95"/>
    </row>
    <row r="2" spans="1:12" ht="12.75">
      <c r="A2" s="28" t="s">
        <v>502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3" ht="14.25" customHeight="1">
      <c r="B3" s="28" t="s">
        <v>183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5" s="40" customFormat="1" ht="12.75">
      <c r="A4" s="95"/>
      <c r="B4" s="334" t="s">
        <v>478</v>
      </c>
      <c r="C4" s="335">
        <v>80</v>
      </c>
      <c r="D4" s="335">
        <v>90</v>
      </c>
      <c r="E4" s="335">
        <v>120</v>
      </c>
      <c r="F4" s="335">
        <v>140</v>
      </c>
      <c r="G4" s="336">
        <v>160</v>
      </c>
      <c r="H4" s="335">
        <v>180</v>
      </c>
      <c r="I4" s="335">
        <v>200</v>
      </c>
      <c r="J4" s="519" t="s">
        <v>478</v>
      </c>
      <c r="K4" s="520"/>
      <c r="L4" s="35"/>
      <c r="O4" s="518"/>
    </row>
    <row r="5" spans="1:15" s="40" customFormat="1" ht="12.75">
      <c r="A5" s="521" t="s">
        <v>479</v>
      </c>
      <c r="B5" s="337" t="s">
        <v>480</v>
      </c>
      <c r="C5" s="338">
        <v>12140</v>
      </c>
      <c r="D5" s="338">
        <v>12283</v>
      </c>
      <c r="E5" s="338">
        <v>15052</v>
      </c>
      <c r="F5" s="338">
        <v>16490</v>
      </c>
      <c r="G5" s="339">
        <v>18046</v>
      </c>
      <c r="H5" s="338">
        <v>20391</v>
      </c>
      <c r="I5" s="338">
        <v>22957</v>
      </c>
      <c r="J5" s="513" t="s">
        <v>90</v>
      </c>
      <c r="K5" s="513"/>
      <c r="L5" s="35"/>
      <c r="O5" s="518"/>
    </row>
    <row r="6" spans="1:15" s="40" customFormat="1" ht="12.75">
      <c r="A6" s="522"/>
      <c r="B6" s="337" t="s">
        <v>481</v>
      </c>
      <c r="C6" s="338">
        <v>11969</v>
      </c>
      <c r="D6" s="338">
        <v>12110</v>
      </c>
      <c r="E6" s="338">
        <v>14838</v>
      </c>
      <c r="F6" s="338">
        <v>16251</v>
      </c>
      <c r="G6" s="339">
        <v>17784</v>
      </c>
      <c r="H6" s="338">
        <v>20097</v>
      </c>
      <c r="I6" s="338">
        <v>22616</v>
      </c>
      <c r="J6" s="513" t="s">
        <v>91</v>
      </c>
      <c r="K6" s="513"/>
      <c r="L6" s="35"/>
      <c r="O6" s="518"/>
    </row>
    <row r="7" spans="1:15" s="40" customFormat="1" ht="12.75">
      <c r="A7" s="522"/>
      <c r="B7" s="340" t="s">
        <v>92</v>
      </c>
      <c r="C7" s="338">
        <v>14466</v>
      </c>
      <c r="D7" s="338">
        <v>14613</v>
      </c>
      <c r="E7" s="338">
        <v>17950</v>
      </c>
      <c r="F7" s="338">
        <v>19674</v>
      </c>
      <c r="G7" s="339">
        <v>21544</v>
      </c>
      <c r="H7" s="338">
        <v>24347</v>
      </c>
      <c r="I7" s="338">
        <v>27483</v>
      </c>
      <c r="J7" s="512" t="s">
        <v>92</v>
      </c>
      <c r="K7" s="512"/>
      <c r="L7" s="35"/>
      <c r="O7" s="518"/>
    </row>
    <row r="8" spans="1:15" s="40" customFormat="1" ht="12.75">
      <c r="A8" s="522"/>
      <c r="B8" s="337" t="s">
        <v>482</v>
      </c>
      <c r="C8" s="338">
        <v>15369</v>
      </c>
      <c r="D8" s="338">
        <v>15509</v>
      </c>
      <c r="E8" s="338">
        <v>19083</v>
      </c>
      <c r="F8" s="338">
        <v>20929</v>
      </c>
      <c r="G8" s="339">
        <v>22925</v>
      </c>
      <c r="H8" s="338" t="s">
        <v>677</v>
      </c>
      <c r="I8" s="338" t="s">
        <v>677</v>
      </c>
      <c r="J8" s="513" t="s">
        <v>93</v>
      </c>
      <c r="K8" s="513"/>
      <c r="L8" s="35"/>
      <c r="O8" s="518"/>
    </row>
    <row r="9" spans="1:15" s="40" customFormat="1" ht="12.75">
      <c r="A9" s="522"/>
      <c r="B9" s="340" t="s">
        <v>475</v>
      </c>
      <c r="C9" s="338">
        <v>12938</v>
      </c>
      <c r="D9" s="338">
        <v>13056</v>
      </c>
      <c r="E9" s="338">
        <v>16066</v>
      </c>
      <c r="F9" s="338">
        <v>17619</v>
      </c>
      <c r="G9" s="339">
        <v>19300</v>
      </c>
      <c r="H9" s="338">
        <v>21806</v>
      </c>
      <c r="I9" s="338">
        <v>24664</v>
      </c>
      <c r="J9" s="512" t="s">
        <v>475</v>
      </c>
      <c r="K9" s="512"/>
      <c r="L9" s="35"/>
      <c r="O9" s="518"/>
    </row>
    <row r="10" spans="1:15" s="40" customFormat="1" ht="12.75">
      <c r="A10" s="522"/>
      <c r="B10" s="340" t="s">
        <v>476</v>
      </c>
      <c r="C10" s="338">
        <v>17846</v>
      </c>
      <c r="D10" s="338">
        <v>18008</v>
      </c>
      <c r="E10" s="338">
        <v>22157</v>
      </c>
      <c r="F10" s="338">
        <v>24301</v>
      </c>
      <c r="G10" s="339">
        <v>26620</v>
      </c>
      <c r="H10" s="338" t="s">
        <v>677</v>
      </c>
      <c r="I10" s="338" t="s">
        <v>677</v>
      </c>
      <c r="J10" s="512" t="s">
        <v>476</v>
      </c>
      <c r="K10" s="512"/>
      <c r="L10" s="35"/>
      <c r="O10" s="518"/>
    </row>
    <row r="11" spans="1:15" s="40" customFormat="1" ht="13.5" thickBot="1">
      <c r="A11" s="523"/>
      <c r="B11" s="341" t="s">
        <v>477</v>
      </c>
      <c r="C11" s="342">
        <v>29631</v>
      </c>
      <c r="D11" s="342">
        <v>29809</v>
      </c>
      <c r="E11" s="342">
        <v>34373</v>
      </c>
      <c r="F11" s="342">
        <v>36731</v>
      </c>
      <c r="G11" s="343">
        <v>39282</v>
      </c>
      <c r="H11" s="342" t="s">
        <v>677</v>
      </c>
      <c r="I11" s="342" t="s">
        <v>677</v>
      </c>
      <c r="J11" s="514" t="s">
        <v>477</v>
      </c>
      <c r="K11" s="514"/>
      <c r="L11" s="35"/>
      <c r="O11" s="518"/>
    </row>
    <row r="12" spans="1:15" s="40" customFormat="1" ht="12.75">
      <c r="A12" s="509" t="s">
        <v>197</v>
      </c>
      <c r="B12" s="344" t="s">
        <v>104</v>
      </c>
      <c r="C12" s="345" t="s">
        <v>677</v>
      </c>
      <c r="D12" s="34">
        <v>20450</v>
      </c>
      <c r="E12" s="34">
        <v>25455</v>
      </c>
      <c r="F12" s="34">
        <v>27939</v>
      </c>
      <c r="G12" s="34">
        <v>30650</v>
      </c>
      <c r="H12" s="34">
        <v>34634</v>
      </c>
      <c r="I12" s="34">
        <v>39393</v>
      </c>
      <c r="J12" s="510" t="s">
        <v>104</v>
      </c>
      <c r="K12" s="511"/>
      <c r="L12" s="35"/>
      <c r="O12" s="518"/>
    </row>
    <row r="13" spans="1:15" s="40" customFormat="1" ht="12.75">
      <c r="A13" s="509"/>
      <c r="B13" s="340" t="s">
        <v>105</v>
      </c>
      <c r="C13" s="346" t="s">
        <v>677</v>
      </c>
      <c r="D13" s="34">
        <v>22650</v>
      </c>
      <c r="E13" s="34">
        <v>28155</v>
      </c>
      <c r="F13" s="34">
        <v>30939</v>
      </c>
      <c r="G13" s="34">
        <v>33950</v>
      </c>
      <c r="H13" s="34">
        <v>38334</v>
      </c>
      <c r="I13" s="34">
        <v>43693</v>
      </c>
      <c r="J13" s="505" t="s">
        <v>105</v>
      </c>
      <c r="K13" s="506"/>
      <c r="L13" s="35"/>
      <c r="O13" s="518"/>
    </row>
    <row r="14" spans="1:15" s="40" customFormat="1" ht="12.75">
      <c r="A14" s="509"/>
      <c r="B14" s="340" t="s">
        <v>106</v>
      </c>
      <c r="C14" s="346" t="s">
        <v>677</v>
      </c>
      <c r="D14" s="34">
        <v>24850</v>
      </c>
      <c r="E14" s="34">
        <v>30855</v>
      </c>
      <c r="F14" s="34">
        <v>33939</v>
      </c>
      <c r="G14" s="34">
        <v>37250</v>
      </c>
      <c r="H14" s="34">
        <v>42034</v>
      </c>
      <c r="I14" s="34">
        <v>47993</v>
      </c>
      <c r="J14" s="505" t="s">
        <v>106</v>
      </c>
      <c r="K14" s="506"/>
      <c r="L14" s="35"/>
      <c r="O14" s="518"/>
    </row>
    <row r="15" spans="1:15" s="40" customFormat="1" ht="12.75">
      <c r="A15" s="509"/>
      <c r="B15" s="340" t="s">
        <v>107</v>
      </c>
      <c r="C15" s="346" t="s">
        <v>677</v>
      </c>
      <c r="D15" s="34">
        <v>27050</v>
      </c>
      <c r="E15" s="34">
        <v>33555</v>
      </c>
      <c r="F15" s="34">
        <v>36939</v>
      </c>
      <c r="G15" s="34">
        <v>40550</v>
      </c>
      <c r="H15" s="34">
        <v>45734</v>
      </c>
      <c r="I15" s="34">
        <v>52293</v>
      </c>
      <c r="J15" s="505" t="s">
        <v>107</v>
      </c>
      <c r="K15" s="506"/>
      <c r="L15" s="35"/>
      <c r="O15" s="518"/>
    </row>
    <row r="16" spans="1:15" s="40" customFormat="1" ht="12.75">
      <c r="A16" s="509"/>
      <c r="B16" s="340" t="s">
        <v>483</v>
      </c>
      <c r="C16" s="346" t="s">
        <v>677</v>
      </c>
      <c r="D16" s="34">
        <v>16645</v>
      </c>
      <c r="E16" s="34">
        <v>20482</v>
      </c>
      <c r="F16" s="34">
        <v>22463</v>
      </c>
      <c r="G16" s="34">
        <v>24605</v>
      </c>
      <c r="H16" s="34">
        <v>27802</v>
      </c>
      <c r="I16" s="34">
        <v>31445</v>
      </c>
      <c r="J16" s="505" t="s">
        <v>483</v>
      </c>
      <c r="K16" s="506"/>
      <c r="L16" s="35"/>
      <c r="O16" s="518"/>
    </row>
    <row r="17" spans="1:15" s="40" customFormat="1" ht="12.75">
      <c r="A17" s="509"/>
      <c r="B17" s="340" t="s">
        <v>484</v>
      </c>
      <c r="C17" s="346" t="s">
        <v>677</v>
      </c>
      <c r="D17" s="34">
        <v>18845</v>
      </c>
      <c r="E17" s="34">
        <v>23182</v>
      </c>
      <c r="F17" s="34">
        <v>25463</v>
      </c>
      <c r="G17" s="34">
        <v>27905</v>
      </c>
      <c r="H17" s="34">
        <v>31502</v>
      </c>
      <c r="I17" s="34">
        <v>35745</v>
      </c>
      <c r="J17" s="505" t="s">
        <v>484</v>
      </c>
      <c r="K17" s="506"/>
      <c r="L17" s="35"/>
      <c r="O17" s="518"/>
    </row>
    <row r="18" spans="1:15" s="40" customFormat="1" ht="12.75">
      <c r="A18" s="509"/>
      <c r="B18" s="340" t="s">
        <v>485</v>
      </c>
      <c r="C18" s="346" t="s">
        <v>677</v>
      </c>
      <c r="D18" s="34">
        <v>21045</v>
      </c>
      <c r="E18" s="34">
        <v>25882</v>
      </c>
      <c r="F18" s="34">
        <v>28463</v>
      </c>
      <c r="G18" s="34">
        <v>31205</v>
      </c>
      <c r="H18" s="34">
        <v>35202</v>
      </c>
      <c r="I18" s="34">
        <v>40045</v>
      </c>
      <c r="J18" s="505" t="s">
        <v>485</v>
      </c>
      <c r="K18" s="506"/>
      <c r="L18" s="35"/>
      <c r="O18" s="518"/>
    </row>
    <row r="19" spans="1:15" s="40" customFormat="1" ht="12.75">
      <c r="A19" s="509"/>
      <c r="B19" s="340" t="s">
        <v>486</v>
      </c>
      <c r="C19" s="346" t="s">
        <v>677</v>
      </c>
      <c r="D19" s="34">
        <v>23245</v>
      </c>
      <c r="E19" s="34">
        <v>28582</v>
      </c>
      <c r="F19" s="34">
        <v>31463</v>
      </c>
      <c r="G19" s="34">
        <v>34505</v>
      </c>
      <c r="H19" s="34">
        <v>38902</v>
      </c>
      <c r="I19" s="34">
        <v>44345</v>
      </c>
      <c r="J19" s="505" t="s">
        <v>486</v>
      </c>
      <c r="K19" s="506"/>
      <c r="L19" s="35"/>
      <c r="O19" s="518"/>
    </row>
    <row r="20" spans="1:15" s="40" customFormat="1" ht="12.75">
      <c r="A20" s="509"/>
      <c r="B20" s="340" t="s">
        <v>487</v>
      </c>
      <c r="C20" s="346" t="s">
        <v>677</v>
      </c>
      <c r="D20" s="34">
        <v>18046</v>
      </c>
      <c r="E20" s="34">
        <v>22204</v>
      </c>
      <c r="F20" s="34">
        <v>24352</v>
      </c>
      <c r="G20" s="34">
        <v>26675</v>
      </c>
      <c r="H20" s="34">
        <v>30141</v>
      </c>
      <c r="I20" s="34">
        <v>34090</v>
      </c>
      <c r="J20" s="505" t="s">
        <v>487</v>
      </c>
      <c r="K20" s="506"/>
      <c r="L20" s="35"/>
      <c r="O20" s="518"/>
    </row>
    <row r="21" spans="1:15" s="40" customFormat="1" ht="12.75">
      <c r="A21" s="509"/>
      <c r="B21" s="340" t="s">
        <v>488</v>
      </c>
      <c r="C21" s="346" t="s">
        <v>677</v>
      </c>
      <c r="D21" s="34">
        <v>20246</v>
      </c>
      <c r="E21" s="34">
        <v>24904</v>
      </c>
      <c r="F21" s="34">
        <v>27352</v>
      </c>
      <c r="G21" s="34">
        <v>29975</v>
      </c>
      <c r="H21" s="34">
        <v>33841</v>
      </c>
      <c r="I21" s="34">
        <v>38390</v>
      </c>
      <c r="J21" s="505" t="s">
        <v>488</v>
      </c>
      <c r="K21" s="506"/>
      <c r="L21" s="35"/>
      <c r="O21" s="518"/>
    </row>
    <row r="22" spans="1:15" s="40" customFormat="1" ht="12.75">
      <c r="A22" s="509"/>
      <c r="B22" s="340" t="s">
        <v>489</v>
      </c>
      <c r="C22" s="346" t="s">
        <v>677</v>
      </c>
      <c r="D22" s="34">
        <v>22446</v>
      </c>
      <c r="E22" s="34">
        <v>27604</v>
      </c>
      <c r="F22" s="34">
        <v>30352</v>
      </c>
      <c r="G22" s="34">
        <v>33275</v>
      </c>
      <c r="H22" s="34">
        <v>37541</v>
      </c>
      <c r="I22" s="34">
        <v>42690</v>
      </c>
      <c r="J22" s="505" t="s">
        <v>489</v>
      </c>
      <c r="K22" s="506"/>
      <c r="L22" s="35"/>
      <c r="O22" s="518"/>
    </row>
    <row r="23" spans="1:15" s="40" customFormat="1" ht="12.75">
      <c r="A23" s="509"/>
      <c r="B23" s="340" t="s">
        <v>490</v>
      </c>
      <c r="C23" s="346" t="s">
        <v>677</v>
      </c>
      <c r="D23" s="34">
        <v>24646</v>
      </c>
      <c r="E23" s="34">
        <v>30304</v>
      </c>
      <c r="F23" s="34">
        <v>33352</v>
      </c>
      <c r="G23" s="34">
        <v>36575</v>
      </c>
      <c r="H23" s="34">
        <v>41241</v>
      </c>
      <c r="I23" s="34">
        <v>46990</v>
      </c>
      <c r="J23" s="505" t="s">
        <v>490</v>
      </c>
      <c r="K23" s="506"/>
      <c r="L23" s="35"/>
      <c r="O23" s="518"/>
    </row>
    <row r="24" spans="1:15" s="40" customFormat="1" ht="12.75">
      <c r="A24" s="509"/>
      <c r="B24" s="340" t="s">
        <v>678</v>
      </c>
      <c r="C24" s="346" t="s">
        <v>677</v>
      </c>
      <c r="D24" s="34">
        <v>22617</v>
      </c>
      <c r="E24" s="34">
        <v>27531</v>
      </c>
      <c r="F24" s="34">
        <v>29495</v>
      </c>
      <c r="G24" s="34">
        <v>32200</v>
      </c>
      <c r="H24" s="34">
        <v>36064</v>
      </c>
      <c r="I24" s="34">
        <v>45441</v>
      </c>
      <c r="J24" s="347" t="s">
        <v>678</v>
      </c>
      <c r="K24" s="471"/>
      <c r="L24" s="35"/>
      <c r="O24" s="518"/>
    </row>
    <row r="25" spans="1:15" s="40" customFormat="1" ht="12.75">
      <c r="A25" s="509"/>
      <c r="B25" s="340" t="s">
        <v>679</v>
      </c>
      <c r="C25" s="346" t="s">
        <v>677</v>
      </c>
      <c r="D25" s="34">
        <v>24817</v>
      </c>
      <c r="E25" s="34">
        <v>30231</v>
      </c>
      <c r="F25" s="34">
        <v>32495</v>
      </c>
      <c r="G25" s="34">
        <v>35500</v>
      </c>
      <c r="H25" s="34">
        <v>39764</v>
      </c>
      <c r="I25" s="34">
        <v>49741</v>
      </c>
      <c r="J25" s="347" t="s">
        <v>679</v>
      </c>
      <c r="K25" s="471"/>
      <c r="L25" s="35"/>
      <c r="O25" s="518"/>
    </row>
    <row r="26" spans="1:15" s="40" customFormat="1" ht="12.75">
      <c r="A26" s="509"/>
      <c r="B26" s="340" t="s">
        <v>680</v>
      </c>
      <c r="C26" s="346" t="s">
        <v>677</v>
      </c>
      <c r="D26" s="34">
        <v>27017</v>
      </c>
      <c r="E26" s="34">
        <v>32931</v>
      </c>
      <c r="F26" s="34">
        <v>35495</v>
      </c>
      <c r="G26" s="34">
        <v>38800</v>
      </c>
      <c r="H26" s="34">
        <v>43464</v>
      </c>
      <c r="I26" s="34">
        <v>54041</v>
      </c>
      <c r="J26" s="347" t="s">
        <v>680</v>
      </c>
      <c r="K26" s="471"/>
      <c r="L26" s="35"/>
      <c r="O26" s="518"/>
    </row>
    <row r="27" spans="1:15" s="40" customFormat="1" ht="12.75">
      <c r="A27" s="509"/>
      <c r="B27" s="340" t="s">
        <v>681</v>
      </c>
      <c r="C27" s="346" t="s">
        <v>677</v>
      </c>
      <c r="D27" s="34">
        <v>29217</v>
      </c>
      <c r="E27" s="34">
        <v>35631</v>
      </c>
      <c r="F27" s="34">
        <v>38495</v>
      </c>
      <c r="G27" s="34">
        <v>42100</v>
      </c>
      <c r="H27" s="34">
        <v>47164</v>
      </c>
      <c r="I27" s="34">
        <v>58341</v>
      </c>
      <c r="J27" s="347" t="s">
        <v>681</v>
      </c>
      <c r="K27" s="471"/>
      <c r="L27" s="35"/>
      <c r="O27" s="518"/>
    </row>
    <row r="28" spans="1:15" s="40" customFormat="1" ht="12.75">
      <c r="A28" s="509"/>
      <c r="B28" s="340" t="s">
        <v>682</v>
      </c>
      <c r="C28" s="346" t="s">
        <v>677</v>
      </c>
      <c r="D28" s="34">
        <v>36716</v>
      </c>
      <c r="E28" s="34">
        <v>44696</v>
      </c>
      <c r="F28" s="34">
        <v>47885</v>
      </c>
      <c r="G28" s="34">
        <v>52275</v>
      </c>
      <c r="H28" s="34">
        <v>58762</v>
      </c>
      <c r="I28" s="34">
        <v>65785</v>
      </c>
      <c r="J28" s="347" t="s">
        <v>682</v>
      </c>
      <c r="K28" s="471"/>
      <c r="L28" s="35"/>
      <c r="O28" s="518"/>
    </row>
    <row r="29" spans="1:15" s="40" customFormat="1" ht="12.75">
      <c r="A29" s="509"/>
      <c r="B29" s="340" t="s">
        <v>683</v>
      </c>
      <c r="C29" s="346" t="s">
        <v>677</v>
      </c>
      <c r="D29" s="34">
        <v>38916</v>
      </c>
      <c r="E29" s="34">
        <v>47396</v>
      </c>
      <c r="F29" s="34">
        <v>50885</v>
      </c>
      <c r="G29" s="34">
        <v>55575</v>
      </c>
      <c r="H29" s="34">
        <v>62462</v>
      </c>
      <c r="I29" s="34">
        <v>70085</v>
      </c>
      <c r="J29" s="347" t="s">
        <v>683</v>
      </c>
      <c r="K29" s="471"/>
      <c r="L29" s="35"/>
      <c r="O29" s="518"/>
    </row>
    <row r="30" spans="1:15" s="40" customFormat="1" ht="12.75">
      <c r="A30" s="509"/>
      <c r="B30" s="340" t="s">
        <v>684</v>
      </c>
      <c r="C30" s="346" t="s">
        <v>677</v>
      </c>
      <c r="D30" s="34">
        <v>41116</v>
      </c>
      <c r="E30" s="34">
        <v>50096</v>
      </c>
      <c r="F30" s="34">
        <v>53885</v>
      </c>
      <c r="G30" s="34">
        <v>58875</v>
      </c>
      <c r="H30" s="34">
        <v>66162</v>
      </c>
      <c r="I30" s="34">
        <v>74385</v>
      </c>
      <c r="J30" s="347" t="s">
        <v>684</v>
      </c>
      <c r="K30" s="471"/>
      <c r="L30" s="35"/>
      <c r="O30" s="518"/>
    </row>
    <row r="31" spans="1:15" s="40" customFormat="1" ht="12.75">
      <c r="A31" s="509"/>
      <c r="B31" s="340" t="s">
        <v>685</v>
      </c>
      <c r="C31" s="346" t="s">
        <v>677</v>
      </c>
      <c r="D31" s="34">
        <v>43316</v>
      </c>
      <c r="E31" s="34">
        <v>52796</v>
      </c>
      <c r="F31" s="34">
        <v>56885</v>
      </c>
      <c r="G31" s="34">
        <v>62175</v>
      </c>
      <c r="H31" s="34">
        <v>69862</v>
      </c>
      <c r="I31" s="34">
        <v>78685</v>
      </c>
      <c r="J31" s="347" t="s">
        <v>685</v>
      </c>
      <c r="K31" s="471"/>
      <c r="L31" s="35"/>
      <c r="O31" s="518"/>
    </row>
    <row r="32" spans="1:15" s="40" customFormat="1" ht="12.75">
      <c r="A32" s="509"/>
      <c r="B32" s="340" t="s">
        <v>686</v>
      </c>
      <c r="C32" s="346" t="s">
        <v>677</v>
      </c>
      <c r="D32" s="34" t="s">
        <v>677</v>
      </c>
      <c r="E32" s="34" t="s">
        <v>677</v>
      </c>
      <c r="F32" s="34">
        <v>51885</v>
      </c>
      <c r="G32" s="34">
        <v>56275</v>
      </c>
      <c r="H32" s="34">
        <v>62762</v>
      </c>
      <c r="I32" s="34">
        <v>69785</v>
      </c>
      <c r="J32" s="347" t="s">
        <v>686</v>
      </c>
      <c r="K32" s="471"/>
      <c r="L32" s="35"/>
      <c r="O32" s="518"/>
    </row>
    <row r="33" spans="1:15" s="40" customFormat="1" ht="12.75">
      <c r="A33" s="509"/>
      <c r="B33" s="340" t="s">
        <v>687</v>
      </c>
      <c r="C33" s="346" t="s">
        <v>677</v>
      </c>
      <c r="D33" s="34" t="s">
        <v>677</v>
      </c>
      <c r="E33" s="34" t="s">
        <v>677</v>
      </c>
      <c r="F33" s="34">
        <v>54885</v>
      </c>
      <c r="G33" s="34">
        <v>59575</v>
      </c>
      <c r="H33" s="34">
        <v>66462</v>
      </c>
      <c r="I33" s="34">
        <v>74085</v>
      </c>
      <c r="J33" s="347" t="s">
        <v>687</v>
      </c>
      <c r="K33" s="471"/>
      <c r="L33" s="35"/>
      <c r="O33" s="518"/>
    </row>
    <row r="34" spans="1:15" s="40" customFormat="1" ht="12.75">
      <c r="A34" s="509"/>
      <c r="B34" s="340" t="s">
        <v>688</v>
      </c>
      <c r="C34" s="346" t="s">
        <v>677</v>
      </c>
      <c r="D34" s="34" t="s">
        <v>677</v>
      </c>
      <c r="E34" s="34" t="s">
        <v>677</v>
      </c>
      <c r="F34" s="34">
        <v>57885</v>
      </c>
      <c r="G34" s="34">
        <v>62875</v>
      </c>
      <c r="H34" s="34">
        <v>70162</v>
      </c>
      <c r="I34" s="34">
        <v>78385</v>
      </c>
      <c r="J34" s="347" t="s">
        <v>688</v>
      </c>
      <c r="K34" s="471"/>
      <c r="L34" s="35"/>
      <c r="O34" s="518"/>
    </row>
    <row r="35" spans="1:15" s="40" customFormat="1" ht="12.75">
      <c r="A35" s="509"/>
      <c r="B35" s="340" t="s">
        <v>689</v>
      </c>
      <c r="C35" s="346" t="s">
        <v>677</v>
      </c>
      <c r="D35" s="34" t="s">
        <v>677</v>
      </c>
      <c r="E35" s="34" t="s">
        <v>677</v>
      </c>
      <c r="F35" s="34">
        <v>60885</v>
      </c>
      <c r="G35" s="34">
        <v>66175</v>
      </c>
      <c r="H35" s="34">
        <v>73862</v>
      </c>
      <c r="I35" s="34">
        <v>82685</v>
      </c>
      <c r="J35" s="347" t="s">
        <v>689</v>
      </c>
      <c r="K35" s="471"/>
      <c r="L35" s="35"/>
      <c r="O35" s="518"/>
    </row>
    <row r="36" spans="1:15" s="40" customFormat="1" ht="12.75">
      <c r="A36" s="509"/>
      <c r="B36" s="340" t="s">
        <v>690</v>
      </c>
      <c r="C36" s="346" t="s">
        <v>677</v>
      </c>
      <c r="D36" s="34">
        <v>40716</v>
      </c>
      <c r="E36" s="34">
        <v>48696</v>
      </c>
      <c r="F36" s="34">
        <v>51885</v>
      </c>
      <c r="G36" s="34">
        <v>56275</v>
      </c>
      <c r="H36" s="34">
        <v>62762</v>
      </c>
      <c r="I36" s="34">
        <v>69785</v>
      </c>
      <c r="J36" s="347" t="s">
        <v>690</v>
      </c>
      <c r="K36" s="471"/>
      <c r="L36" s="35"/>
      <c r="O36" s="518"/>
    </row>
    <row r="37" spans="1:15" s="40" customFormat="1" ht="12.75">
      <c r="A37" s="509"/>
      <c r="B37" s="340" t="s">
        <v>691</v>
      </c>
      <c r="C37" s="346" t="s">
        <v>677</v>
      </c>
      <c r="D37" s="34">
        <v>42916</v>
      </c>
      <c r="E37" s="34">
        <v>51396</v>
      </c>
      <c r="F37" s="34">
        <v>54885</v>
      </c>
      <c r="G37" s="34">
        <v>59575</v>
      </c>
      <c r="H37" s="34">
        <v>66462</v>
      </c>
      <c r="I37" s="34">
        <v>74085</v>
      </c>
      <c r="J37" s="347" t="s">
        <v>691</v>
      </c>
      <c r="K37" s="471"/>
      <c r="L37" s="35"/>
      <c r="O37" s="518"/>
    </row>
    <row r="38" spans="1:15" s="40" customFormat="1" ht="12.75">
      <c r="A38" s="509"/>
      <c r="B38" s="340" t="s">
        <v>692</v>
      </c>
      <c r="C38" s="346" t="s">
        <v>677</v>
      </c>
      <c r="D38" s="34">
        <v>45116</v>
      </c>
      <c r="E38" s="34">
        <v>54096</v>
      </c>
      <c r="F38" s="34">
        <v>57885</v>
      </c>
      <c r="G38" s="34">
        <v>62875</v>
      </c>
      <c r="H38" s="34">
        <v>70162</v>
      </c>
      <c r="I38" s="34">
        <v>78385</v>
      </c>
      <c r="J38" s="347" t="s">
        <v>692</v>
      </c>
      <c r="K38" s="471"/>
      <c r="L38" s="35"/>
      <c r="O38" s="518"/>
    </row>
    <row r="39" spans="1:15" s="40" customFormat="1" ht="12.75">
      <c r="A39" s="509"/>
      <c r="B39" s="340" t="s">
        <v>693</v>
      </c>
      <c r="C39" s="346" t="s">
        <v>677</v>
      </c>
      <c r="D39" s="34" t="s">
        <v>677</v>
      </c>
      <c r="E39" s="34" t="s">
        <v>677</v>
      </c>
      <c r="F39" s="34">
        <v>63885</v>
      </c>
      <c r="G39" s="34">
        <v>68275</v>
      </c>
      <c r="H39" s="34">
        <v>74762</v>
      </c>
      <c r="I39" s="34">
        <v>81785</v>
      </c>
      <c r="J39" s="347" t="s">
        <v>693</v>
      </c>
      <c r="K39" s="471"/>
      <c r="L39" s="35"/>
      <c r="O39" s="518"/>
    </row>
    <row r="40" spans="1:15" s="40" customFormat="1" ht="12.75">
      <c r="A40" s="509"/>
      <c r="B40" s="340" t="s">
        <v>694</v>
      </c>
      <c r="C40" s="346" t="s">
        <v>677</v>
      </c>
      <c r="D40" s="34" t="s">
        <v>677</v>
      </c>
      <c r="E40" s="34" t="s">
        <v>677</v>
      </c>
      <c r="F40" s="34">
        <v>66885</v>
      </c>
      <c r="G40" s="34">
        <v>71575</v>
      </c>
      <c r="H40" s="34">
        <v>78462</v>
      </c>
      <c r="I40" s="34">
        <v>86085</v>
      </c>
      <c r="J40" s="347" t="s">
        <v>694</v>
      </c>
      <c r="K40" s="471"/>
      <c r="L40" s="35"/>
      <c r="O40" s="518"/>
    </row>
    <row r="41" spans="1:15" s="40" customFormat="1" ht="12.75">
      <c r="A41" s="509"/>
      <c r="B41" s="340" t="s">
        <v>695</v>
      </c>
      <c r="C41" s="346" t="s">
        <v>677</v>
      </c>
      <c r="D41" s="34" t="s">
        <v>677</v>
      </c>
      <c r="E41" s="34" t="s">
        <v>677</v>
      </c>
      <c r="F41" s="34">
        <v>69885</v>
      </c>
      <c r="G41" s="34">
        <v>74875</v>
      </c>
      <c r="H41" s="34">
        <v>82162</v>
      </c>
      <c r="I41" s="34">
        <v>90385</v>
      </c>
      <c r="J41" s="347" t="s">
        <v>695</v>
      </c>
      <c r="K41" s="471"/>
      <c r="L41" s="35"/>
      <c r="O41" s="518"/>
    </row>
    <row r="42" spans="1:15" s="40" customFormat="1" ht="12.75">
      <c r="A42" s="509"/>
      <c r="B42" s="340" t="s">
        <v>696</v>
      </c>
      <c r="C42" s="501" t="s">
        <v>492</v>
      </c>
      <c r="D42" s="34">
        <v>32716</v>
      </c>
      <c r="E42" s="34">
        <v>40696</v>
      </c>
      <c r="F42" s="34">
        <v>43885</v>
      </c>
      <c r="G42" s="34">
        <v>48275</v>
      </c>
      <c r="H42" s="34">
        <v>54762</v>
      </c>
      <c r="I42" s="34">
        <v>61785</v>
      </c>
      <c r="J42" s="347" t="s">
        <v>696</v>
      </c>
      <c r="K42" s="471"/>
      <c r="L42" s="35"/>
      <c r="O42" s="518"/>
    </row>
    <row r="43" spans="1:15" s="40" customFormat="1" ht="12.75">
      <c r="A43" s="509"/>
      <c r="B43" s="340" t="s">
        <v>697</v>
      </c>
      <c r="C43" s="502"/>
      <c r="D43" s="34">
        <v>34916</v>
      </c>
      <c r="E43" s="34">
        <v>43396</v>
      </c>
      <c r="F43" s="34">
        <v>46885</v>
      </c>
      <c r="G43" s="34">
        <v>51575</v>
      </c>
      <c r="H43" s="34">
        <v>58462</v>
      </c>
      <c r="I43" s="34">
        <v>66085</v>
      </c>
      <c r="J43" s="347" t="s">
        <v>697</v>
      </c>
      <c r="K43" s="471"/>
      <c r="L43" s="35"/>
      <c r="O43" s="518"/>
    </row>
    <row r="44" spans="1:15" s="40" customFormat="1" ht="12.75">
      <c r="A44" s="509"/>
      <c r="B44" s="340" t="s">
        <v>698</v>
      </c>
      <c r="C44" s="502"/>
      <c r="D44" s="34">
        <v>37116</v>
      </c>
      <c r="E44" s="34">
        <v>46096</v>
      </c>
      <c r="F44" s="34">
        <v>49885</v>
      </c>
      <c r="G44" s="34">
        <v>54875</v>
      </c>
      <c r="H44" s="34">
        <v>62162</v>
      </c>
      <c r="I44" s="34">
        <v>70385</v>
      </c>
      <c r="J44" s="347" t="s">
        <v>698</v>
      </c>
      <c r="K44" s="471"/>
      <c r="L44" s="35"/>
      <c r="O44" s="518"/>
    </row>
    <row r="45" spans="1:15" s="40" customFormat="1" ht="12.75">
      <c r="A45" s="509"/>
      <c r="B45" s="340" t="s">
        <v>699</v>
      </c>
      <c r="C45" s="502"/>
      <c r="D45" s="34">
        <v>39316</v>
      </c>
      <c r="E45" s="34">
        <v>48796</v>
      </c>
      <c r="F45" s="34">
        <v>52885</v>
      </c>
      <c r="G45" s="34">
        <v>58175</v>
      </c>
      <c r="H45" s="34">
        <v>65862</v>
      </c>
      <c r="I45" s="34">
        <v>74685</v>
      </c>
      <c r="J45" s="347" t="s">
        <v>699</v>
      </c>
      <c r="K45" s="471"/>
      <c r="L45" s="35"/>
      <c r="O45" s="518"/>
    </row>
    <row r="46" spans="1:15" s="40" customFormat="1" ht="12.75" customHeight="1">
      <c r="A46" s="509"/>
      <c r="B46" s="340" t="s">
        <v>491</v>
      </c>
      <c r="C46" s="502"/>
      <c r="D46" s="348">
        <v>31730</v>
      </c>
      <c r="E46" s="348">
        <v>39042</v>
      </c>
      <c r="F46" s="348">
        <v>42819</v>
      </c>
      <c r="G46" s="348">
        <v>46904</v>
      </c>
      <c r="H46" s="348">
        <v>52998</v>
      </c>
      <c r="I46" s="348">
        <v>59943</v>
      </c>
      <c r="J46" s="505" t="s">
        <v>491</v>
      </c>
      <c r="K46" s="506"/>
      <c r="L46" s="35"/>
      <c r="O46" s="518"/>
    </row>
    <row r="47" spans="1:15" s="40" customFormat="1" ht="12.75">
      <c r="A47" s="509"/>
      <c r="B47" s="340" t="s">
        <v>493</v>
      </c>
      <c r="C47" s="502"/>
      <c r="D47" s="348">
        <v>33930</v>
      </c>
      <c r="E47" s="348">
        <v>41742</v>
      </c>
      <c r="F47" s="348">
        <v>45819</v>
      </c>
      <c r="G47" s="348">
        <v>50204</v>
      </c>
      <c r="H47" s="348">
        <v>56698</v>
      </c>
      <c r="I47" s="348">
        <v>64243</v>
      </c>
      <c r="J47" s="505" t="s">
        <v>493</v>
      </c>
      <c r="K47" s="506"/>
      <c r="L47" s="35"/>
      <c r="O47" s="518"/>
    </row>
    <row r="48" spans="1:15" s="40" customFormat="1" ht="12.75">
      <c r="A48" s="509"/>
      <c r="B48" s="340" t="s">
        <v>494</v>
      </c>
      <c r="C48" s="502"/>
      <c r="D48" s="348">
        <v>36130</v>
      </c>
      <c r="E48" s="348">
        <v>44442</v>
      </c>
      <c r="F48" s="348">
        <v>48819</v>
      </c>
      <c r="G48" s="348">
        <v>53504</v>
      </c>
      <c r="H48" s="348">
        <v>60398</v>
      </c>
      <c r="I48" s="348">
        <v>68543</v>
      </c>
      <c r="J48" s="505" t="s">
        <v>494</v>
      </c>
      <c r="K48" s="506"/>
      <c r="L48" s="35"/>
      <c r="O48" s="518"/>
    </row>
    <row r="49" spans="1:15" s="40" customFormat="1" ht="12.75">
      <c r="A49" s="509"/>
      <c r="B49" s="340" t="s">
        <v>495</v>
      </c>
      <c r="C49" s="502"/>
      <c r="D49" s="348">
        <v>38330</v>
      </c>
      <c r="E49" s="348">
        <v>47142</v>
      </c>
      <c r="F49" s="348">
        <v>51819</v>
      </c>
      <c r="G49" s="348">
        <v>56804</v>
      </c>
      <c r="H49" s="348">
        <v>64098</v>
      </c>
      <c r="I49" s="348">
        <v>72843</v>
      </c>
      <c r="J49" s="347" t="s">
        <v>495</v>
      </c>
      <c r="K49" s="349"/>
      <c r="L49" s="35"/>
      <c r="O49" s="518"/>
    </row>
    <row r="50" spans="1:15" s="40" customFormat="1" ht="12.75">
      <c r="A50" s="509"/>
      <c r="B50" s="340" t="s">
        <v>496</v>
      </c>
      <c r="C50" s="502"/>
      <c r="D50" s="348">
        <v>29742</v>
      </c>
      <c r="E50" s="348">
        <v>36996</v>
      </c>
      <c r="F50" s="348">
        <v>39895</v>
      </c>
      <c r="G50" s="348">
        <v>43886</v>
      </c>
      <c r="H50" s="348">
        <v>49784</v>
      </c>
      <c r="I50" s="348">
        <v>56168</v>
      </c>
      <c r="J50" s="505" t="s">
        <v>496</v>
      </c>
      <c r="K50" s="506"/>
      <c r="L50" s="35"/>
      <c r="O50" s="518"/>
    </row>
    <row r="51" spans="1:15" s="40" customFormat="1" ht="12.75">
      <c r="A51" s="509"/>
      <c r="B51" s="340" t="s">
        <v>497</v>
      </c>
      <c r="C51" s="502"/>
      <c r="D51" s="348">
        <v>31942</v>
      </c>
      <c r="E51" s="348">
        <v>39696</v>
      </c>
      <c r="F51" s="348">
        <v>42895</v>
      </c>
      <c r="G51" s="348">
        <v>47186</v>
      </c>
      <c r="H51" s="348">
        <v>53484</v>
      </c>
      <c r="I51" s="348">
        <v>60468</v>
      </c>
      <c r="J51" s="505" t="s">
        <v>497</v>
      </c>
      <c r="K51" s="506"/>
      <c r="L51" s="35"/>
      <c r="O51" s="518"/>
    </row>
    <row r="52" spans="1:15" s="40" customFormat="1" ht="12.75">
      <c r="A52" s="509"/>
      <c r="B52" s="340" t="s">
        <v>498</v>
      </c>
      <c r="C52" s="502"/>
      <c r="D52" s="348">
        <v>34142</v>
      </c>
      <c r="E52" s="348">
        <v>42396</v>
      </c>
      <c r="F52" s="348">
        <v>45895</v>
      </c>
      <c r="G52" s="348">
        <v>50486</v>
      </c>
      <c r="H52" s="348">
        <v>57184</v>
      </c>
      <c r="I52" s="348">
        <v>64768</v>
      </c>
      <c r="J52" s="505" t="s">
        <v>498</v>
      </c>
      <c r="K52" s="506"/>
      <c r="L52" s="35"/>
      <c r="O52" s="518"/>
    </row>
    <row r="53" spans="1:15" s="40" customFormat="1" ht="13.5" thickBot="1">
      <c r="A53" s="509"/>
      <c r="B53" s="340" t="s">
        <v>499</v>
      </c>
      <c r="C53" s="503"/>
      <c r="D53" s="348">
        <v>36342</v>
      </c>
      <c r="E53" s="348">
        <v>45096</v>
      </c>
      <c r="F53" s="348">
        <v>48895</v>
      </c>
      <c r="G53" s="348">
        <v>53786</v>
      </c>
      <c r="H53" s="348">
        <v>60884</v>
      </c>
      <c r="I53" s="348">
        <v>69068</v>
      </c>
      <c r="J53" s="505" t="s">
        <v>499</v>
      </c>
      <c r="K53" s="506"/>
      <c r="L53" s="35"/>
      <c r="O53" s="518"/>
    </row>
    <row r="54" spans="2:15" s="40" customFormat="1" ht="13.5" thickBot="1">
      <c r="B54" s="350" t="s">
        <v>500</v>
      </c>
      <c r="C54" s="30"/>
      <c r="D54" s="30"/>
      <c r="E54" s="95"/>
      <c r="F54" s="351" t="s">
        <v>108</v>
      </c>
      <c r="G54" s="352" t="s">
        <v>130</v>
      </c>
      <c r="H54" s="352" t="s">
        <v>109</v>
      </c>
      <c r="I54" s="353" t="s">
        <v>110</v>
      </c>
      <c r="J54" s="95"/>
      <c r="K54" s="95"/>
      <c r="L54" s="35"/>
      <c r="O54" s="518"/>
    </row>
    <row r="55" spans="1:15" s="40" customFormat="1" ht="13.5" customHeight="1" thickBot="1">
      <c r="A55" s="333"/>
      <c r="B55" s="507" t="s">
        <v>501</v>
      </c>
      <c r="C55" s="508"/>
      <c r="D55" s="508"/>
      <c r="E55" s="508"/>
      <c r="F55" s="354">
        <v>66187</v>
      </c>
      <c r="G55" s="355">
        <v>72202</v>
      </c>
      <c r="H55" s="355">
        <v>78219</v>
      </c>
      <c r="I55" s="356">
        <v>84237</v>
      </c>
      <c r="J55" s="95"/>
      <c r="K55" s="515" t="s">
        <v>411</v>
      </c>
      <c r="L55" s="516"/>
      <c r="M55" s="517"/>
      <c r="O55" s="518"/>
    </row>
    <row r="56" spans="1:15" s="40" customFormat="1" ht="12.75">
      <c r="A56" s="30"/>
      <c r="C56" s="36"/>
      <c r="D56" s="36"/>
      <c r="E56" s="36"/>
      <c r="F56" s="37"/>
      <c r="G56" s="35"/>
      <c r="H56" s="35"/>
      <c r="I56" s="35"/>
      <c r="J56" s="38"/>
      <c r="K56" s="35"/>
      <c r="L56" s="35"/>
      <c r="O56" s="518"/>
    </row>
    <row r="57" s="95" customFormat="1" ht="12.75"/>
    <row r="58" spans="2:11" s="95" customFormat="1" ht="12.75">
      <c r="B58" s="357" t="s">
        <v>37</v>
      </c>
      <c r="C58" s="358"/>
      <c r="D58" s="359"/>
      <c r="E58" s="360"/>
      <c r="F58" s="361" t="s">
        <v>98</v>
      </c>
      <c r="G58" s="361"/>
      <c r="H58" s="362"/>
      <c r="I58" s="360"/>
      <c r="J58" s="361" t="s">
        <v>99</v>
      </c>
      <c r="K58" s="362"/>
    </row>
    <row r="59" spans="2:11" s="95" customFormat="1" ht="13.5" thickBot="1">
      <c r="B59" s="363" t="s">
        <v>478</v>
      </c>
      <c r="C59" s="363" t="s">
        <v>100</v>
      </c>
      <c r="D59" s="363"/>
      <c r="E59" s="393">
        <v>80</v>
      </c>
      <c r="F59" s="393">
        <v>90</v>
      </c>
      <c r="G59" s="393">
        <v>120</v>
      </c>
      <c r="H59" s="393">
        <v>140</v>
      </c>
      <c r="I59" s="393">
        <v>160</v>
      </c>
      <c r="J59" s="393">
        <v>180</v>
      </c>
      <c r="K59" s="364">
        <v>200</v>
      </c>
    </row>
    <row r="60" spans="2:11" s="95" customFormat="1" ht="12.75">
      <c r="B60" s="365" t="s">
        <v>101</v>
      </c>
      <c r="C60" s="366" t="s">
        <v>102</v>
      </c>
      <c r="D60" s="366"/>
      <c r="E60" s="367">
        <v>1089</v>
      </c>
      <c r="F60" s="367">
        <v>1220</v>
      </c>
      <c r="G60" s="367">
        <v>1610</v>
      </c>
      <c r="H60" s="367">
        <v>1868</v>
      </c>
      <c r="I60" s="367">
        <v>2130</v>
      </c>
      <c r="J60" s="367">
        <v>2385</v>
      </c>
      <c r="K60" s="368">
        <v>2769</v>
      </c>
    </row>
    <row r="61" spans="2:11" s="95" customFormat="1" ht="12.75">
      <c r="B61" s="369" t="s">
        <v>112</v>
      </c>
      <c r="C61" s="370" t="s">
        <v>113</v>
      </c>
      <c r="D61" s="370"/>
      <c r="E61" s="371">
        <v>2104</v>
      </c>
      <c r="F61" s="371">
        <v>2357</v>
      </c>
      <c r="G61" s="371">
        <v>3111</v>
      </c>
      <c r="H61" s="371">
        <v>3608</v>
      </c>
      <c r="I61" s="371">
        <v>4114</v>
      </c>
      <c r="J61" s="371">
        <v>4608</v>
      </c>
      <c r="K61" s="372">
        <v>5348</v>
      </c>
    </row>
    <row r="62" spans="2:11" s="95" customFormat="1" ht="12.75">
      <c r="B62" s="369" t="s">
        <v>103</v>
      </c>
      <c r="C62" s="370" t="s">
        <v>114</v>
      </c>
      <c r="D62" s="370"/>
      <c r="E62" s="371">
        <v>3356</v>
      </c>
      <c r="F62" s="371">
        <v>3760</v>
      </c>
      <c r="G62" s="371">
        <v>4963</v>
      </c>
      <c r="H62" s="371">
        <v>5757</v>
      </c>
      <c r="I62" s="371">
        <v>6563</v>
      </c>
      <c r="J62" s="371">
        <v>7351</v>
      </c>
      <c r="K62" s="372">
        <v>8532</v>
      </c>
    </row>
    <row r="63" spans="2:11" s="95" customFormat="1" ht="12.75">
      <c r="B63" s="369" t="s">
        <v>115</v>
      </c>
      <c r="C63" s="370" t="s">
        <v>116</v>
      </c>
      <c r="D63" s="370"/>
      <c r="E63" s="371">
        <v>4173</v>
      </c>
      <c r="F63" s="371">
        <v>4673</v>
      </c>
      <c r="G63" s="371">
        <v>6169</v>
      </c>
      <c r="H63" s="371">
        <v>7156</v>
      </c>
      <c r="I63" s="371">
        <v>8158</v>
      </c>
      <c r="J63" s="371">
        <v>9137</v>
      </c>
      <c r="K63" s="372">
        <v>10604</v>
      </c>
    </row>
    <row r="64" spans="2:11" s="95" customFormat="1" ht="12.75">
      <c r="B64" s="369" t="s">
        <v>117</v>
      </c>
      <c r="C64" s="370" t="s">
        <v>118</v>
      </c>
      <c r="D64" s="370"/>
      <c r="E64" s="371">
        <v>4989</v>
      </c>
      <c r="F64" s="371">
        <v>5587</v>
      </c>
      <c r="G64" s="371">
        <v>7376</v>
      </c>
      <c r="H64" s="371">
        <v>8555</v>
      </c>
      <c r="I64" s="371">
        <v>9753</v>
      </c>
      <c r="J64" s="371">
        <v>10923</v>
      </c>
      <c r="K64" s="372">
        <v>12678</v>
      </c>
    </row>
    <row r="65" spans="2:11" s="95" customFormat="1" ht="12.75">
      <c r="B65" s="369" t="s">
        <v>119</v>
      </c>
      <c r="C65" s="370" t="s">
        <v>120</v>
      </c>
      <c r="D65" s="370"/>
      <c r="E65" s="371">
        <v>15879</v>
      </c>
      <c r="F65" s="371">
        <v>16477</v>
      </c>
      <c r="G65" s="371">
        <v>18266</v>
      </c>
      <c r="H65" s="371">
        <v>30335</v>
      </c>
      <c r="I65" s="371">
        <v>31533</v>
      </c>
      <c r="J65" s="371">
        <v>32703</v>
      </c>
      <c r="K65" s="372">
        <v>34458</v>
      </c>
    </row>
    <row r="66" spans="2:11" s="95" customFormat="1" ht="13.5" thickBot="1">
      <c r="B66" s="373" t="s">
        <v>503</v>
      </c>
      <c r="C66" s="374" t="s">
        <v>504</v>
      </c>
      <c r="D66" s="374"/>
      <c r="E66" s="375">
        <v>1114</v>
      </c>
      <c r="F66" s="375">
        <v>1247</v>
      </c>
      <c r="G66" s="375">
        <v>1647</v>
      </c>
      <c r="H66" s="375">
        <v>1911</v>
      </c>
      <c r="I66" s="375">
        <v>2178</v>
      </c>
      <c r="J66" s="375">
        <v>2440</v>
      </c>
      <c r="K66" s="376">
        <v>2831</v>
      </c>
    </row>
    <row r="67" spans="2:11" s="95" customFormat="1" ht="12.75">
      <c r="B67" s="394" t="s">
        <v>505</v>
      </c>
      <c r="C67" s="395" t="s">
        <v>506</v>
      </c>
      <c r="D67" s="395"/>
      <c r="E67" s="396">
        <v>1671</v>
      </c>
      <c r="F67" s="396">
        <v>1872</v>
      </c>
      <c r="G67" s="396">
        <v>2471</v>
      </c>
      <c r="H67" s="396">
        <v>2866</v>
      </c>
      <c r="I67" s="396">
        <v>3267</v>
      </c>
      <c r="J67" s="396">
        <v>3659</v>
      </c>
      <c r="K67" s="397">
        <v>4247</v>
      </c>
    </row>
    <row r="68" spans="2:11" s="95" customFormat="1" ht="12.75">
      <c r="B68" s="398" t="s">
        <v>507</v>
      </c>
      <c r="C68" s="399" t="s">
        <v>508</v>
      </c>
      <c r="D68" s="399"/>
      <c r="E68" s="400">
        <v>2971</v>
      </c>
      <c r="F68" s="400">
        <v>3328</v>
      </c>
      <c r="G68" s="400">
        <v>4392</v>
      </c>
      <c r="H68" s="400">
        <v>5095</v>
      </c>
      <c r="I68" s="400">
        <v>5808</v>
      </c>
      <c r="J68" s="400">
        <v>6505</v>
      </c>
      <c r="K68" s="401">
        <v>7550</v>
      </c>
    </row>
    <row r="69" spans="2:11" s="95" customFormat="1" ht="12.75">
      <c r="B69" s="398" t="s">
        <v>509</v>
      </c>
      <c r="C69" s="399" t="s">
        <v>510</v>
      </c>
      <c r="D69" s="399"/>
      <c r="E69" s="400">
        <v>4456</v>
      </c>
      <c r="F69" s="400">
        <v>4992</v>
      </c>
      <c r="G69" s="400">
        <v>6589</v>
      </c>
      <c r="H69" s="400">
        <v>7643</v>
      </c>
      <c r="I69" s="400">
        <v>8712</v>
      </c>
      <c r="J69" s="400">
        <v>9757</v>
      </c>
      <c r="K69" s="401">
        <v>11325</v>
      </c>
    </row>
    <row r="70" spans="2:11" s="95" customFormat="1" ht="12.75">
      <c r="B70" s="398" t="s">
        <v>511</v>
      </c>
      <c r="C70" s="399" t="s">
        <v>512</v>
      </c>
      <c r="D70" s="399"/>
      <c r="E70" s="400">
        <v>15346</v>
      </c>
      <c r="F70" s="400">
        <v>15882</v>
      </c>
      <c r="G70" s="400">
        <v>17479</v>
      </c>
      <c r="H70" s="400">
        <v>29423</v>
      </c>
      <c r="I70" s="400">
        <v>30492</v>
      </c>
      <c r="J70" s="400">
        <v>31537</v>
      </c>
      <c r="K70" s="401">
        <v>33105</v>
      </c>
    </row>
    <row r="71" spans="2:11" s="95" customFormat="1" ht="12.75">
      <c r="B71" s="398" t="s">
        <v>513</v>
      </c>
      <c r="C71" s="399" t="s">
        <v>504</v>
      </c>
      <c r="D71" s="399"/>
      <c r="E71" s="400">
        <v>1114</v>
      </c>
      <c r="F71" s="400">
        <v>1247</v>
      </c>
      <c r="G71" s="400">
        <v>1647</v>
      </c>
      <c r="H71" s="400">
        <v>1911</v>
      </c>
      <c r="I71" s="400">
        <v>2178</v>
      </c>
      <c r="J71" s="400">
        <v>2440</v>
      </c>
      <c r="K71" s="401">
        <v>2831</v>
      </c>
    </row>
    <row r="72" spans="2:11" s="95" customFormat="1" ht="12.75">
      <c r="B72" s="398" t="s">
        <v>514</v>
      </c>
      <c r="C72" s="399" t="s">
        <v>515</v>
      </c>
      <c r="D72" s="399"/>
      <c r="E72" s="400">
        <v>290</v>
      </c>
      <c r="F72" s="400">
        <v>290</v>
      </c>
      <c r="G72" s="400">
        <v>290</v>
      </c>
      <c r="H72" s="400">
        <v>363</v>
      </c>
      <c r="I72" s="400">
        <v>363</v>
      </c>
      <c r="J72" s="400">
        <v>363</v>
      </c>
      <c r="K72" s="401">
        <v>363</v>
      </c>
    </row>
    <row r="73" spans="2:11" s="95" customFormat="1" ht="13.5" thickBot="1">
      <c r="B73" s="402" t="s">
        <v>516</v>
      </c>
      <c r="C73" s="403" t="s">
        <v>517</v>
      </c>
      <c r="D73" s="403"/>
      <c r="E73" s="404">
        <v>1267</v>
      </c>
      <c r="F73" s="404">
        <v>1267</v>
      </c>
      <c r="G73" s="404">
        <v>1267</v>
      </c>
      <c r="H73" s="404">
        <v>1584</v>
      </c>
      <c r="I73" s="404">
        <v>1584</v>
      </c>
      <c r="J73" s="404">
        <v>1584</v>
      </c>
      <c r="K73" s="405">
        <v>1584</v>
      </c>
    </row>
    <row r="74" s="95" customFormat="1" ht="13.5" thickBot="1"/>
    <row r="75" spans="2:12" s="95" customFormat="1" ht="12.75">
      <c r="B75" s="377" t="s">
        <v>518</v>
      </c>
      <c r="C75" s="378"/>
      <c r="D75" s="378"/>
      <c r="E75" s="378"/>
      <c r="F75" s="378"/>
      <c r="G75" s="378"/>
      <c r="H75" s="377" t="s">
        <v>519</v>
      </c>
      <c r="I75" s="377"/>
      <c r="J75" s="379" t="s">
        <v>520</v>
      </c>
      <c r="K75" s="379" t="s">
        <v>521</v>
      </c>
      <c r="L75" s="380" t="s">
        <v>522</v>
      </c>
    </row>
    <row r="76" spans="2:12" s="95" customFormat="1" ht="12.75">
      <c r="B76" s="381" t="s">
        <v>95</v>
      </c>
      <c r="C76" s="382">
        <v>9161</v>
      </c>
      <c r="D76" s="383"/>
      <c r="E76" s="334" t="s">
        <v>94</v>
      </c>
      <c r="F76" s="334"/>
      <c r="G76" s="384">
        <v>20689</v>
      </c>
      <c r="H76" s="381" t="s">
        <v>523</v>
      </c>
      <c r="I76" s="334"/>
      <c r="J76" s="384">
        <v>8534</v>
      </c>
      <c r="K76" s="384">
        <v>11949</v>
      </c>
      <c r="L76" s="385">
        <v>15363</v>
      </c>
    </row>
    <row r="77" spans="2:12" s="95" customFormat="1" ht="13.5" thickBot="1">
      <c r="B77" s="381" t="s">
        <v>700</v>
      </c>
      <c r="C77" s="382">
        <v>11361</v>
      </c>
      <c r="D77" s="383"/>
      <c r="E77" s="334" t="s">
        <v>701</v>
      </c>
      <c r="F77" s="334"/>
      <c r="G77" s="384">
        <v>24689</v>
      </c>
      <c r="H77" s="386" t="s">
        <v>123</v>
      </c>
      <c r="I77" s="387"/>
      <c r="J77" s="388">
        <v>4463</v>
      </c>
      <c r="K77" s="388">
        <v>6246</v>
      </c>
      <c r="L77" s="389">
        <v>8031</v>
      </c>
    </row>
    <row r="78" spans="2:7" s="95" customFormat="1" ht="12.75">
      <c r="B78" s="381" t="s">
        <v>96</v>
      </c>
      <c r="C78" s="382">
        <v>10594</v>
      </c>
      <c r="D78" s="383"/>
      <c r="E78" s="334" t="s">
        <v>97</v>
      </c>
      <c r="F78" s="334"/>
      <c r="G78" s="385">
        <v>22570</v>
      </c>
    </row>
    <row r="79" spans="2:7" s="95" customFormat="1" ht="12.75">
      <c r="B79" s="381" t="s">
        <v>702</v>
      </c>
      <c r="C79" s="382">
        <v>13094</v>
      </c>
      <c r="D79" s="383"/>
      <c r="E79" s="334" t="s">
        <v>703</v>
      </c>
      <c r="F79" s="334"/>
      <c r="G79" s="385">
        <v>27070</v>
      </c>
    </row>
    <row r="80" spans="2:7" s="95" customFormat="1" ht="12.75">
      <c r="B80" s="381" t="s">
        <v>121</v>
      </c>
      <c r="C80" s="382">
        <v>5453</v>
      </c>
      <c r="D80" s="383"/>
      <c r="E80" s="334"/>
      <c r="F80" s="334"/>
      <c r="G80" s="385"/>
    </row>
    <row r="81" spans="2:7" s="95" customFormat="1" ht="13.5" thickBot="1">
      <c r="B81" s="386" t="s">
        <v>122</v>
      </c>
      <c r="C81" s="390">
        <v>6544</v>
      </c>
      <c r="D81" s="391"/>
      <c r="E81" s="387"/>
      <c r="F81" s="387"/>
      <c r="G81" s="389"/>
    </row>
    <row r="82" s="95" customFormat="1" ht="13.5" thickBot="1"/>
    <row r="83" s="95" customFormat="1" ht="12.75">
      <c r="B83" s="377" t="s">
        <v>524</v>
      </c>
    </row>
    <row r="84" spans="3:10" s="95" customFormat="1" ht="12.75">
      <c r="C84" s="334">
        <v>150</v>
      </c>
      <c r="D84" s="334">
        <v>170</v>
      </c>
      <c r="E84" s="334">
        <v>190</v>
      </c>
      <c r="F84" s="334">
        <v>200</v>
      </c>
      <c r="G84" s="334">
        <v>210</v>
      </c>
      <c r="H84" s="334">
        <v>220</v>
      </c>
      <c r="I84" s="334">
        <v>240</v>
      </c>
      <c r="J84" s="334">
        <v>260</v>
      </c>
    </row>
    <row r="85" spans="2:10" s="95" customFormat="1" ht="12.75">
      <c r="B85" s="334" t="s">
        <v>704</v>
      </c>
      <c r="C85" s="392" t="s">
        <v>677</v>
      </c>
      <c r="D85" s="392">
        <v>31500</v>
      </c>
      <c r="E85" s="392">
        <v>33900</v>
      </c>
      <c r="F85" s="392" t="s">
        <v>677</v>
      </c>
      <c r="G85" s="334">
        <v>36300</v>
      </c>
      <c r="H85" s="334" t="s">
        <v>677</v>
      </c>
      <c r="I85" s="334" t="s">
        <v>677</v>
      </c>
      <c r="J85" s="334" t="s">
        <v>677</v>
      </c>
    </row>
    <row r="86" spans="2:10" s="95" customFormat="1" ht="12.75">
      <c r="B86" s="334" t="s">
        <v>705</v>
      </c>
      <c r="C86" s="392" t="s">
        <v>677</v>
      </c>
      <c r="D86" s="392">
        <v>32200</v>
      </c>
      <c r="E86" s="392">
        <v>34600</v>
      </c>
      <c r="F86" s="392" t="s">
        <v>677</v>
      </c>
      <c r="G86" s="334">
        <v>37000</v>
      </c>
      <c r="H86" s="334" t="s">
        <v>677</v>
      </c>
      <c r="I86" s="334" t="s">
        <v>677</v>
      </c>
      <c r="J86" s="334" t="s">
        <v>677</v>
      </c>
    </row>
    <row r="87" spans="2:10" s="95" customFormat="1" ht="12.75">
      <c r="B87" s="334" t="s">
        <v>124</v>
      </c>
      <c r="C87" s="392" t="s">
        <v>677</v>
      </c>
      <c r="D87" s="392" t="s">
        <v>677</v>
      </c>
      <c r="E87" s="392" t="s">
        <v>677</v>
      </c>
      <c r="F87" s="392" t="s">
        <v>677</v>
      </c>
      <c r="G87" s="334" t="s">
        <v>677</v>
      </c>
      <c r="H87" s="334">
        <v>37600</v>
      </c>
      <c r="I87" s="334">
        <v>40000</v>
      </c>
      <c r="J87" s="334">
        <v>42400</v>
      </c>
    </row>
    <row r="88" spans="2:10" s="95" customFormat="1" ht="12.75">
      <c r="B88" s="334" t="s">
        <v>125</v>
      </c>
      <c r="C88" s="392" t="s">
        <v>677</v>
      </c>
      <c r="D88" s="392" t="s">
        <v>677</v>
      </c>
      <c r="E88" s="392" t="s">
        <v>677</v>
      </c>
      <c r="F88" s="392" t="s">
        <v>677</v>
      </c>
      <c r="G88" s="334" t="s">
        <v>677</v>
      </c>
      <c r="H88" s="334">
        <v>39000</v>
      </c>
      <c r="I88" s="334">
        <v>41400</v>
      </c>
      <c r="J88" s="334">
        <v>43800</v>
      </c>
    </row>
    <row r="89" spans="2:10" s="95" customFormat="1" ht="12.75">
      <c r="B89" s="334" t="s">
        <v>706</v>
      </c>
      <c r="C89" s="392">
        <v>21000</v>
      </c>
      <c r="D89" s="392">
        <v>22660</v>
      </c>
      <c r="E89" s="392">
        <v>24320</v>
      </c>
      <c r="F89" s="392" t="s">
        <v>677</v>
      </c>
      <c r="G89" s="334" t="s">
        <v>677</v>
      </c>
      <c r="H89" s="334" t="s">
        <v>677</v>
      </c>
      <c r="I89" s="334" t="s">
        <v>677</v>
      </c>
      <c r="J89" s="334" t="s">
        <v>677</v>
      </c>
    </row>
    <row r="90" spans="2:10" s="95" customFormat="1" ht="12.75">
      <c r="B90" s="334" t="s">
        <v>707</v>
      </c>
      <c r="C90" s="392">
        <v>21700</v>
      </c>
      <c r="D90" s="392">
        <v>23360</v>
      </c>
      <c r="E90" s="392">
        <v>25020</v>
      </c>
      <c r="F90" s="392" t="s">
        <v>677</v>
      </c>
      <c r="G90" s="334" t="s">
        <v>677</v>
      </c>
      <c r="H90" s="334" t="s">
        <v>677</v>
      </c>
      <c r="I90" s="334" t="s">
        <v>677</v>
      </c>
      <c r="J90" s="334" t="s">
        <v>677</v>
      </c>
    </row>
    <row r="91" spans="2:10" s="95" customFormat="1" ht="12.75">
      <c r="B91" s="334" t="s">
        <v>126</v>
      </c>
      <c r="C91" s="392" t="s">
        <v>677</v>
      </c>
      <c r="D91" s="392" t="s">
        <v>677</v>
      </c>
      <c r="E91" s="392" t="s">
        <v>677</v>
      </c>
      <c r="F91" s="392">
        <v>26400</v>
      </c>
      <c r="G91" s="334" t="s">
        <v>677</v>
      </c>
      <c r="H91" s="334">
        <v>28060</v>
      </c>
      <c r="I91" s="334">
        <v>29720</v>
      </c>
      <c r="J91" s="334" t="s">
        <v>677</v>
      </c>
    </row>
    <row r="92" spans="2:10" s="95" customFormat="1" ht="12.75">
      <c r="B92" s="334" t="s">
        <v>127</v>
      </c>
      <c r="C92" s="392" t="s">
        <v>677</v>
      </c>
      <c r="D92" s="392" t="s">
        <v>677</v>
      </c>
      <c r="E92" s="392" t="s">
        <v>677</v>
      </c>
      <c r="F92" s="392">
        <v>27800</v>
      </c>
      <c r="G92" s="334" t="s">
        <v>677</v>
      </c>
      <c r="H92" s="334">
        <v>29460</v>
      </c>
      <c r="I92" s="334">
        <v>31120</v>
      </c>
      <c r="J92" s="334" t="s">
        <v>677</v>
      </c>
    </row>
    <row r="93" spans="2:6" s="95" customFormat="1" ht="12.75">
      <c r="B93" s="383"/>
      <c r="C93" s="500"/>
      <c r="D93" s="500"/>
      <c r="E93" s="500"/>
      <c r="F93" s="500"/>
    </row>
    <row r="94" spans="2:6" ht="12.75">
      <c r="B94" s="406" t="s">
        <v>526</v>
      </c>
      <c r="C94" s="407"/>
      <c r="D94" s="407"/>
      <c r="E94" s="407"/>
      <c r="F94" s="407"/>
    </row>
    <row r="95" spans="2:6" ht="12.75">
      <c r="B95" s="409" t="s">
        <v>529</v>
      </c>
      <c r="C95" s="410"/>
      <c r="D95" s="410"/>
      <c r="E95" s="411"/>
      <c r="F95" s="419">
        <v>600</v>
      </c>
    </row>
    <row r="96" spans="2:6" ht="12.75">
      <c r="B96" s="412" t="s">
        <v>527</v>
      </c>
      <c r="C96" s="413"/>
      <c r="D96" s="413"/>
      <c r="E96" s="414"/>
      <c r="F96" s="419">
        <v>150</v>
      </c>
    </row>
    <row r="97" spans="2:6" ht="12.75">
      <c r="B97" s="417" t="s">
        <v>530</v>
      </c>
      <c r="C97" s="410"/>
      <c r="D97" s="410"/>
      <c r="E97" s="411"/>
      <c r="F97" s="420">
        <v>225</v>
      </c>
    </row>
    <row r="98" spans="2:6" ht="12.75">
      <c r="B98" s="408" t="s">
        <v>525</v>
      </c>
      <c r="C98" s="415"/>
      <c r="D98" s="415"/>
      <c r="E98" s="416"/>
      <c r="F98" s="419">
        <v>15</v>
      </c>
    </row>
    <row r="99" ht="12.75">
      <c r="B99" s="418" t="s">
        <v>528</v>
      </c>
    </row>
    <row r="101" s="418" customFormat="1" ht="10.5">
      <c r="B101" s="418" t="s">
        <v>531</v>
      </c>
    </row>
    <row r="102" s="418" customFormat="1" ht="10.5">
      <c r="B102" s="418" t="s">
        <v>708</v>
      </c>
    </row>
    <row r="103" s="418" customFormat="1" ht="10.5">
      <c r="B103" s="418" t="s">
        <v>709</v>
      </c>
    </row>
  </sheetData>
  <mergeCells count="34">
    <mergeCell ref="A5:A11"/>
    <mergeCell ref="J5:K5"/>
    <mergeCell ref="J6:K6"/>
    <mergeCell ref="K55:M55"/>
    <mergeCell ref="O4:O56"/>
    <mergeCell ref="J19:K19"/>
    <mergeCell ref="J20:K20"/>
    <mergeCell ref="J4:K4"/>
    <mergeCell ref="J18:K18"/>
    <mergeCell ref="J7:K7"/>
    <mergeCell ref="J8:K8"/>
    <mergeCell ref="J9:K9"/>
    <mergeCell ref="J10:K10"/>
    <mergeCell ref="J11:K11"/>
    <mergeCell ref="J50:K50"/>
    <mergeCell ref="J51:K51"/>
    <mergeCell ref="J52:K52"/>
    <mergeCell ref="A12:A53"/>
    <mergeCell ref="J12:K12"/>
    <mergeCell ref="J13:K13"/>
    <mergeCell ref="J14:K14"/>
    <mergeCell ref="J15:K15"/>
    <mergeCell ref="J16:K16"/>
    <mergeCell ref="J17:K17"/>
    <mergeCell ref="C42:C53"/>
    <mergeCell ref="A1:P1"/>
    <mergeCell ref="J53:K53"/>
    <mergeCell ref="B55:E55"/>
    <mergeCell ref="J21:K21"/>
    <mergeCell ref="J22:K22"/>
    <mergeCell ref="J23:K23"/>
    <mergeCell ref="J46:K46"/>
    <mergeCell ref="J47:K47"/>
    <mergeCell ref="J48:K48"/>
  </mergeCells>
  <hyperlinks>
    <hyperlink ref="A1:L1" r:id="rId1" display="Цены на мебель ТОРИС, http://WWW.SPALENKA.RU (495)507-6628"/>
  </hyperlinks>
  <printOptions/>
  <pageMargins left="0.75" right="0.75" top="1" bottom="1" header="0.5" footer="0.5"/>
  <pageSetup fitToHeight="1" fitToWidth="1" horizontalDpi="600" verticalDpi="600" orientation="portrait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55">
      <selection activeCell="D64" sqref="D64:K83"/>
    </sheetView>
  </sheetViews>
  <sheetFormatPr defaultColWidth="9.00390625" defaultRowHeight="12.75"/>
  <cols>
    <col min="1" max="1" width="17.625" style="0" customWidth="1"/>
    <col min="2" max="2" width="19.125" style="0" customWidth="1"/>
    <col min="3" max="3" width="8.875" style="0" customWidth="1"/>
    <col min="4" max="4" width="7.375" style="0" customWidth="1"/>
    <col min="13" max="13" width="14.25390625" style="0" customWidth="1"/>
  </cols>
  <sheetData>
    <row r="1" spans="1:12" s="446" customFormat="1" ht="25.5">
      <c r="A1" s="497" t="s">
        <v>642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45"/>
    </row>
    <row r="2" spans="1:13" ht="12.75">
      <c r="A2" s="95"/>
      <c r="B2" s="447" t="s">
        <v>640</v>
      </c>
      <c r="C2" s="95"/>
      <c r="D2" s="95" t="s">
        <v>550</v>
      </c>
      <c r="E2" s="95"/>
      <c r="F2" s="95"/>
      <c r="G2" s="95"/>
      <c r="H2" s="95"/>
      <c r="I2" s="95"/>
      <c r="J2" s="95"/>
      <c r="K2" s="95"/>
      <c r="L2" s="95"/>
      <c r="M2" s="95"/>
    </row>
    <row r="3" spans="1:13" ht="13.5" thickBot="1">
      <c r="A3" s="95" t="s">
        <v>152</v>
      </c>
      <c r="B3" s="447" t="s">
        <v>639</v>
      </c>
      <c r="C3" s="448" t="s">
        <v>548</v>
      </c>
      <c r="D3" s="449">
        <v>80</v>
      </c>
      <c r="E3" s="449">
        <v>90</v>
      </c>
      <c r="F3" s="449">
        <v>120</v>
      </c>
      <c r="G3" s="449">
        <v>140</v>
      </c>
      <c r="H3" s="449">
        <v>150</v>
      </c>
      <c r="I3" s="449">
        <v>160</v>
      </c>
      <c r="J3" s="449">
        <v>180</v>
      </c>
      <c r="K3" s="449">
        <v>200</v>
      </c>
      <c r="L3" s="450" t="s">
        <v>641</v>
      </c>
      <c r="M3" s="95"/>
    </row>
    <row r="4" spans="1:13" ht="13.5" thickBot="1">
      <c r="A4" s="524" t="s">
        <v>551</v>
      </c>
      <c r="B4" s="527" t="s">
        <v>552</v>
      </c>
      <c r="C4" s="4" t="s">
        <v>4</v>
      </c>
      <c r="D4" s="425">
        <v>3559.367489999999</v>
      </c>
      <c r="E4" s="425">
        <v>3813.0565899999992</v>
      </c>
      <c r="F4" s="425">
        <v>4973.77405</v>
      </c>
      <c r="G4" s="425">
        <v>5630.024329999998</v>
      </c>
      <c r="H4" s="425">
        <v>6072.069009999999</v>
      </c>
      <c r="I4" s="425">
        <v>6311.6496099999995</v>
      </c>
      <c r="J4" s="425">
        <v>6967.89989</v>
      </c>
      <c r="K4" s="426">
        <v>7928.814599999999</v>
      </c>
      <c r="L4" s="427">
        <f>K4*1.5</f>
        <v>11893.221899999999</v>
      </c>
      <c r="M4" s="524" t="s">
        <v>551</v>
      </c>
    </row>
    <row r="5" spans="1:13" ht="13.5" thickBot="1">
      <c r="A5" s="525"/>
      <c r="B5" s="528"/>
      <c r="C5" s="428" t="s">
        <v>553</v>
      </c>
      <c r="D5" s="429">
        <v>5259.7770525000005</v>
      </c>
      <c r="E5" s="429">
        <v>5790.3713475</v>
      </c>
      <c r="F5" s="429">
        <v>7587.0633025</v>
      </c>
      <c r="G5" s="429">
        <v>8691.4848025</v>
      </c>
      <c r="H5" s="429">
        <v>9392.6328825</v>
      </c>
      <c r="I5" s="429">
        <v>9824.000052500001</v>
      </c>
      <c r="J5" s="429">
        <v>10928.421552500002</v>
      </c>
      <c r="K5" s="430">
        <v>12342.505850000003</v>
      </c>
      <c r="L5" s="427">
        <f aca="true" t="shared" si="0" ref="L5:L69">K5*1.5</f>
        <v>18513.758775000006</v>
      </c>
      <c r="M5" s="525"/>
    </row>
    <row r="6" spans="1:13" ht="13.5" thickBot="1">
      <c r="A6" s="526"/>
      <c r="B6" s="529"/>
      <c r="C6" s="431" t="s">
        <v>554</v>
      </c>
      <c r="D6" s="432">
        <v>7488.858645000001</v>
      </c>
      <c r="E6" s="432">
        <v>8312.829555</v>
      </c>
      <c r="F6" s="432">
        <v>11035.921144999998</v>
      </c>
      <c r="G6" s="432">
        <v>12736.858145</v>
      </c>
      <c r="H6" s="432">
        <v>13769.894985000003</v>
      </c>
      <c r="I6" s="432">
        <v>14472.232645000004</v>
      </c>
      <c r="J6" s="432">
        <v>16173.169644999998</v>
      </c>
      <c r="K6" s="433">
        <v>18253.6933</v>
      </c>
      <c r="L6" s="427">
        <f t="shared" si="0"/>
        <v>27380.53995</v>
      </c>
      <c r="M6" s="526"/>
    </row>
    <row r="7" spans="1:13" ht="13.5" thickBot="1">
      <c r="A7" s="524" t="s">
        <v>555</v>
      </c>
      <c r="B7" s="527" t="s">
        <v>556</v>
      </c>
      <c r="C7" s="4" t="s">
        <v>4</v>
      </c>
      <c r="D7" s="425">
        <v>3931.06049</v>
      </c>
      <c r="E7" s="425">
        <v>4400.335590000001</v>
      </c>
      <c r="F7" s="425">
        <v>5566.940049999999</v>
      </c>
      <c r="G7" s="425">
        <v>6341.539329999999</v>
      </c>
      <c r="H7" s="425">
        <v>6820.733009999999</v>
      </c>
      <c r="I7" s="425">
        <v>7053.20861</v>
      </c>
      <c r="J7" s="425">
        <v>8030.807889999999</v>
      </c>
      <c r="K7" s="426">
        <v>9091.192599999998</v>
      </c>
      <c r="L7" s="427">
        <f t="shared" si="0"/>
        <v>13636.788899999998</v>
      </c>
      <c r="M7" s="524" t="s">
        <v>555</v>
      </c>
    </row>
    <row r="8" spans="1:13" ht="13.5" thickBot="1">
      <c r="A8" s="525"/>
      <c r="B8" s="528"/>
      <c r="C8" s="428" t="s">
        <v>553</v>
      </c>
      <c r="D8" s="429">
        <v>5698.039552500001</v>
      </c>
      <c r="E8" s="429">
        <v>6399.443847500001</v>
      </c>
      <c r="F8" s="429">
        <v>8252.323302499999</v>
      </c>
      <c r="G8" s="429">
        <v>9473.6148025</v>
      </c>
      <c r="H8" s="429">
        <v>10201.732882500002</v>
      </c>
      <c r="I8" s="429">
        <v>10633.100052500002</v>
      </c>
      <c r="J8" s="429">
        <v>12079.141552500001</v>
      </c>
      <c r="K8" s="430">
        <v>13632.570850000002</v>
      </c>
      <c r="L8" s="427">
        <f t="shared" si="0"/>
        <v>20448.856275000002</v>
      </c>
      <c r="M8" s="525"/>
    </row>
    <row r="9" spans="1:13" ht="13.5" thickBot="1">
      <c r="A9" s="526"/>
      <c r="B9" s="529"/>
      <c r="C9" s="431" t="s">
        <v>554</v>
      </c>
      <c r="D9" s="432">
        <v>8026.083645000001</v>
      </c>
      <c r="E9" s="432">
        <v>9059.434555</v>
      </c>
      <c r="F9" s="432">
        <v>11851.401144999998</v>
      </c>
      <c r="G9" s="432">
        <v>13640.498144999998</v>
      </c>
      <c r="H9" s="432">
        <v>14761.694985000004</v>
      </c>
      <c r="I9" s="432">
        <v>15464.032645000005</v>
      </c>
      <c r="J9" s="432">
        <v>17583.729645</v>
      </c>
      <c r="K9" s="433">
        <v>19835.0633</v>
      </c>
      <c r="L9" s="427">
        <f t="shared" si="0"/>
        <v>29752.594950000002</v>
      </c>
      <c r="M9" s="526"/>
    </row>
    <row r="10" spans="1:13" ht="16.5" customHeight="1" thickBot="1">
      <c r="A10" s="524" t="s">
        <v>557</v>
      </c>
      <c r="B10" s="527" t="s">
        <v>558</v>
      </c>
      <c r="C10" s="4" t="s">
        <v>4</v>
      </c>
      <c r="D10" s="425">
        <v>4830.55349</v>
      </c>
      <c r="E10" s="425">
        <v>5247.454589999999</v>
      </c>
      <c r="F10" s="425">
        <v>6869.7940499999995</v>
      </c>
      <c r="G10" s="425">
        <v>7817.9583299999995</v>
      </c>
      <c r="H10" s="425">
        <v>8527.557009999999</v>
      </c>
      <c r="I10" s="425">
        <v>8767.13761</v>
      </c>
      <c r="J10" s="425">
        <v>9755.90189</v>
      </c>
      <c r="K10" s="426">
        <v>11111.854599999999</v>
      </c>
      <c r="L10" s="427">
        <f t="shared" si="0"/>
        <v>16667.781899999998</v>
      </c>
      <c r="M10" s="524" t="s">
        <v>557</v>
      </c>
    </row>
    <row r="11" spans="1:13" ht="13.5" thickBot="1">
      <c r="A11" s="525"/>
      <c r="B11" s="528"/>
      <c r="C11" s="428" t="s">
        <v>553</v>
      </c>
      <c r="D11" s="429">
        <v>6672.555552500002</v>
      </c>
      <c r="E11" s="429">
        <v>7383.848847500001</v>
      </c>
      <c r="F11" s="429">
        <v>9693.420302499999</v>
      </c>
      <c r="G11" s="429">
        <v>11121.931302500001</v>
      </c>
      <c r="H11" s="429">
        <v>12120.198882500003</v>
      </c>
      <c r="I11" s="429">
        <v>12551.566052500002</v>
      </c>
      <c r="J11" s="429">
        <v>14025.0270525</v>
      </c>
      <c r="K11" s="430">
        <v>15884.56585</v>
      </c>
      <c r="L11" s="427">
        <f t="shared" si="0"/>
        <v>23826.848775000002</v>
      </c>
      <c r="M11" s="525"/>
    </row>
    <row r="12" spans="1:13" ht="13.5" thickBot="1">
      <c r="A12" s="526"/>
      <c r="B12" s="529"/>
      <c r="C12" s="431" t="s">
        <v>554</v>
      </c>
      <c r="D12" s="432">
        <v>9220.651645000002</v>
      </c>
      <c r="E12" s="432">
        <v>10266.124555</v>
      </c>
      <c r="F12" s="432">
        <v>13617.907145000001</v>
      </c>
      <c r="G12" s="432">
        <v>15716.115145</v>
      </c>
      <c r="H12" s="432">
        <v>17113.362985</v>
      </c>
      <c r="I12" s="432">
        <v>17815.700645</v>
      </c>
      <c r="J12" s="432">
        <v>19969.008645</v>
      </c>
      <c r="K12" s="433">
        <v>22595.573299999996</v>
      </c>
      <c r="L12" s="427">
        <f t="shared" si="0"/>
        <v>33893.35995</v>
      </c>
      <c r="M12" s="526"/>
    </row>
    <row r="13" spans="1:13" ht="13.5" thickBot="1">
      <c r="A13" s="524" t="s">
        <v>559</v>
      </c>
      <c r="B13" s="527" t="s">
        <v>560</v>
      </c>
      <c r="C13" s="4" t="s">
        <v>4</v>
      </c>
      <c r="D13" s="425">
        <v>5207.11849</v>
      </c>
      <c r="E13" s="425">
        <v>5839.60559</v>
      </c>
      <c r="F13" s="425">
        <v>7469.456049999999</v>
      </c>
      <c r="G13" s="425">
        <v>8496.18133</v>
      </c>
      <c r="H13" s="425">
        <v>9284.341010000002</v>
      </c>
      <c r="I13" s="425">
        <v>9516.81661</v>
      </c>
      <c r="J13" s="425">
        <v>10827.74189</v>
      </c>
      <c r="K13" s="426">
        <v>12270.1726</v>
      </c>
      <c r="L13" s="427">
        <f t="shared" si="0"/>
        <v>18405.2589</v>
      </c>
      <c r="M13" s="524" t="s">
        <v>559</v>
      </c>
    </row>
    <row r="14" spans="1:13" ht="13.5" thickBot="1">
      <c r="A14" s="525"/>
      <c r="B14" s="528"/>
      <c r="C14" s="428" t="s">
        <v>553</v>
      </c>
      <c r="D14" s="429">
        <v>7110.818052500002</v>
      </c>
      <c r="E14" s="429">
        <v>7992.9213475000015</v>
      </c>
      <c r="F14" s="429">
        <v>10358.680302500003</v>
      </c>
      <c r="G14" s="429">
        <v>11859.111302500001</v>
      </c>
      <c r="H14" s="429">
        <v>12929.298882500003</v>
      </c>
      <c r="I14" s="429">
        <v>13360.666052500002</v>
      </c>
      <c r="J14" s="429">
        <v>15175.7470525</v>
      </c>
      <c r="K14" s="430">
        <v>17152.155850000003</v>
      </c>
      <c r="L14" s="427">
        <f t="shared" si="0"/>
        <v>25728.233775000004</v>
      </c>
      <c r="M14" s="525"/>
    </row>
    <row r="15" spans="1:13" ht="13.5" thickBot="1">
      <c r="A15" s="526"/>
      <c r="B15" s="529"/>
      <c r="C15" s="431" t="s">
        <v>554</v>
      </c>
      <c r="D15" s="432">
        <v>9757.876645</v>
      </c>
      <c r="E15" s="432">
        <v>11012.729555</v>
      </c>
      <c r="F15" s="432">
        <v>14433.387145</v>
      </c>
      <c r="G15" s="432">
        <v>16619.755145</v>
      </c>
      <c r="H15" s="432">
        <v>18105.162985000003</v>
      </c>
      <c r="I15" s="432">
        <v>18807.500645</v>
      </c>
      <c r="J15" s="432">
        <v>21379.568645</v>
      </c>
      <c r="K15" s="433">
        <v>24149.393299999996</v>
      </c>
      <c r="L15" s="427">
        <f t="shared" si="0"/>
        <v>36224.089949999994</v>
      </c>
      <c r="M15" s="526"/>
    </row>
    <row r="16" spans="1:13" ht="13.5" thickBot="1">
      <c r="A16" s="453" t="s">
        <v>667</v>
      </c>
      <c r="B16" s="454" t="s">
        <v>668</v>
      </c>
      <c r="C16" s="467" t="s">
        <v>4</v>
      </c>
      <c r="D16" s="468">
        <v>4347.007489999999</v>
      </c>
      <c r="E16" s="468">
        <v>4719.04559</v>
      </c>
      <c r="F16" s="468">
        <v>6252.268049999998</v>
      </c>
      <c r="G16" s="468">
        <v>7073.35433</v>
      </c>
      <c r="H16" s="468">
        <v>7630.094009999999</v>
      </c>
      <c r="I16" s="468">
        <v>8074.0956099999985</v>
      </c>
      <c r="J16" s="468">
        <v>8891.121890000002</v>
      </c>
      <c r="K16" s="469">
        <v>10044.0746</v>
      </c>
      <c r="L16" s="427"/>
      <c r="M16" s="453"/>
    </row>
    <row r="17" spans="1:13" ht="13.5" thickBot="1">
      <c r="A17" s="524" t="s">
        <v>561</v>
      </c>
      <c r="B17" s="527" t="s">
        <v>562</v>
      </c>
      <c r="C17" s="4" t="s">
        <v>4</v>
      </c>
      <c r="D17" s="425">
        <v>6185.519257500002</v>
      </c>
      <c r="E17" s="425">
        <v>6748.926182499999</v>
      </c>
      <c r="F17" s="425">
        <v>8866.105837499998</v>
      </c>
      <c r="G17" s="425">
        <v>10146.267627500001</v>
      </c>
      <c r="H17" s="425">
        <v>10853.4561175</v>
      </c>
      <c r="I17" s="425">
        <v>11452.710667500001</v>
      </c>
      <c r="J17" s="425">
        <v>12732.8724575</v>
      </c>
      <c r="K17" s="426">
        <v>14342.87655</v>
      </c>
      <c r="L17" s="427">
        <f t="shared" si="0"/>
        <v>21514.314825</v>
      </c>
      <c r="M17" s="524" t="s">
        <v>561</v>
      </c>
    </row>
    <row r="18" spans="1:13" ht="13.5" thickBot="1">
      <c r="A18" s="525"/>
      <c r="B18" s="528"/>
      <c r="C18" s="428" t="s">
        <v>553</v>
      </c>
      <c r="D18" s="429">
        <v>8213.406825</v>
      </c>
      <c r="E18" s="429">
        <v>9081.410175</v>
      </c>
      <c r="F18" s="429">
        <v>11920.694324999999</v>
      </c>
      <c r="G18" s="429">
        <v>13698.539325</v>
      </c>
      <c r="H18" s="429">
        <v>14701.144725000004</v>
      </c>
      <c r="I18" s="429">
        <v>15514.446825</v>
      </c>
      <c r="J18" s="429">
        <v>17292.291825</v>
      </c>
      <c r="K18" s="430">
        <v>19413.3105</v>
      </c>
      <c r="L18" s="427">
        <f t="shared" si="0"/>
        <v>29119.96575</v>
      </c>
      <c r="M18" s="525"/>
    </row>
    <row r="19" spans="1:13" ht="13.5" thickBot="1">
      <c r="A19" s="526"/>
      <c r="B19" s="529"/>
      <c r="C19" s="431" t="s">
        <v>554</v>
      </c>
      <c r="D19" s="432">
        <v>11445.038645</v>
      </c>
      <c r="E19" s="432">
        <v>12718.074555000003</v>
      </c>
      <c r="F19" s="432">
        <v>16835.196145</v>
      </c>
      <c r="G19" s="432">
        <v>19434.263145</v>
      </c>
      <c r="H19" s="432">
        <v>20877.794985000004</v>
      </c>
      <c r="I19" s="432">
        <v>22081.542645</v>
      </c>
      <c r="J19" s="432">
        <v>24680.60964499999</v>
      </c>
      <c r="K19" s="433">
        <v>27714.363299999997</v>
      </c>
      <c r="L19" s="427">
        <f t="shared" si="0"/>
        <v>41571.544949999996</v>
      </c>
      <c r="M19" s="526"/>
    </row>
    <row r="20" spans="1:13" ht="13.5" thickBot="1">
      <c r="A20" s="524" t="s">
        <v>563</v>
      </c>
      <c r="B20" s="527" t="s">
        <v>564</v>
      </c>
      <c r="C20" s="4" t="s">
        <v>4</v>
      </c>
      <c r="D20" s="425">
        <v>7413.379257500001</v>
      </c>
      <c r="E20" s="425">
        <v>8130.268682499999</v>
      </c>
      <c r="F20" s="425">
        <v>10707.895837500002</v>
      </c>
      <c r="G20" s="425">
        <v>12295.0226275</v>
      </c>
      <c r="H20" s="425">
        <v>13155.6936175</v>
      </c>
      <c r="I20" s="425">
        <v>13908.4306675</v>
      </c>
      <c r="J20" s="425">
        <v>15495.557457500001</v>
      </c>
      <c r="K20" s="426">
        <v>17412.52655</v>
      </c>
      <c r="L20" s="427">
        <f t="shared" si="0"/>
        <v>26118.789825</v>
      </c>
      <c r="M20" s="524" t="s">
        <v>563</v>
      </c>
    </row>
    <row r="21" spans="1:13" ht="13.5" thickBot="1">
      <c r="A21" s="525"/>
      <c r="B21" s="528"/>
      <c r="C21" s="428" t="s">
        <v>553</v>
      </c>
      <c r="D21" s="429">
        <v>9483.606825</v>
      </c>
      <c r="E21" s="429">
        <v>10510.385175000001</v>
      </c>
      <c r="F21" s="429">
        <v>13825.994325000001</v>
      </c>
      <c r="G21" s="429">
        <v>15921.389325</v>
      </c>
      <c r="H21" s="429">
        <v>17082.769725000006</v>
      </c>
      <c r="I21" s="429">
        <v>18054.846825000004</v>
      </c>
      <c r="J21" s="429">
        <v>20150.241824999997</v>
      </c>
      <c r="K21" s="430">
        <v>22588.8105</v>
      </c>
      <c r="L21" s="427">
        <f t="shared" si="0"/>
        <v>33883.21575</v>
      </c>
      <c r="M21" s="525"/>
    </row>
    <row r="22" spans="1:13" ht="13.5" thickBot="1">
      <c r="A22" s="526"/>
      <c r="B22" s="529"/>
      <c r="C22" s="431" t="s">
        <v>554</v>
      </c>
      <c r="D22" s="432">
        <v>13053.958645</v>
      </c>
      <c r="E22" s="432">
        <v>14528.109555000001</v>
      </c>
      <c r="F22" s="432">
        <v>19248.576145000003</v>
      </c>
      <c r="G22" s="432">
        <v>22249.873144999998</v>
      </c>
      <c r="H22" s="432">
        <v>23894.519985</v>
      </c>
      <c r="I22" s="432">
        <v>25299.382644999998</v>
      </c>
      <c r="J22" s="432">
        <v>28300.679644999993</v>
      </c>
      <c r="K22" s="433">
        <v>31736.663299999997</v>
      </c>
      <c r="L22" s="427">
        <f t="shared" si="0"/>
        <v>47604.99494999999</v>
      </c>
      <c r="M22" s="526"/>
    </row>
    <row r="23" spans="1:13" ht="13.5" thickBot="1">
      <c r="A23" s="524" t="s">
        <v>565</v>
      </c>
      <c r="B23" s="527" t="s">
        <v>566</v>
      </c>
      <c r="C23" s="4" t="s">
        <v>4</v>
      </c>
      <c r="D23" s="425">
        <v>4429.9317575000005</v>
      </c>
      <c r="E23" s="425">
        <v>4804.113682499999</v>
      </c>
      <c r="F23" s="425">
        <v>6284.2358375</v>
      </c>
      <c r="G23" s="425">
        <v>7143.897627499999</v>
      </c>
      <c r="H23" s="425">
        <v>7756.473617499999</v>
      </c>
      <c r="I23" s="425">
        <v>8004.6106675</v>
      </c>
      <c r="J23" s="425">
        <v>8906.322457499999</v>
      </c>
      <c r="K23" s="426">
        <v>10146.28655</v>
      </c>
      <c r="L23" s="427">
        <f t="shared" si="0"/>
        <v>15219.429825000001</v>
      </c>
      <c r="M23" s="524" t="s">
        <v>565</v>
      </c>
    </row>
    <row r="24" spans="1:13" ht="13.5" thickBot="1">
      <c r="A24" s="525"/>
      <c r="B24" s="528"/>
      <c r="C24" s="428" t="s">
        <v>553</v>
      </c>
      <c r="D24" s="429">
        <v>6397.281825000001</v>
      </c>
      <c r="E24" s="429">
        <v>7069.535175</v>
      </c>
      <c r="F24" s="429">
        <v>9249.794324999999</v>
      </c>
      <c r="G24" s="429">
        <v>10592.639325</v>
      </c>
      <c r="H24" s="429">
        <v>11497.369725000004</v>
      </c>
      <c r="I24" s="429">
        <v>11947.446825000003</v>
      </c>
      <c r="J24" s="429">
        <v>13333.791825</v>
      </c>
      <c r="K24" s="430">
        <v>15072.010500000002</v>
      </c>
      <c r="L24" s="427">
        <f t="shared" si="0"/>
        <v>22608.015750000002</v>
      </c>
      <c r="M24" s="525"/>
    </row>
    <row r="25" spans="1:13" ht="13.5" thickBot="1">
      <c r="A25" s="526"/>
      <c r="B25" s="529"/>
      <c r="C25" s="431" t="s">
        <v>554</v>
      </c>
      <c r="D25" s="432">
        <v>9144.613645</v>
      </c>
      <c r="E25" s="432">
        <v>10169.699555</v>
      </c>
      <c r="F25" s="432">
        <v>13452.056144999999</v>
      </c>
      <c r="G25" s="432">
        <v>15500.123144999998</v>
      </c>
      <c r="H25" s="432">
        <v>16819.679985000002</v>
      </c>
      <c r="I25" s="432">
        <v>17563.342645000004</v>
      </c>
      <c r="J25" s="432">
        <v>19666.509645</v>
      </c>
      <c r="K25" s="433">
        <v>22215.3833</v>
      </c>
      <c r="L25" s="427">
        <f t="shared" si="0"/>
        <v>33323.07495</v>
      </c>
      <c r="M25" s="526"/>
    </row>
    <row r="26" spans="1:13" ht="13.5" thickBot="1">
      <c r="A26" s="530" t="s">
        <v>567</v>
      </c>
      <c r="B26" s="531" t="s">
        <v>568</v>
      </c>
      <c r="C26" s="10" t="s">
        <v>4</v>
      </c>
      <c r="D26" s="434">
        <v>6552.805490000001</v>
      </c>
      <c r="E26" s="434">
        <v>7226.704589999999</v>
      </c>
      <c r="F26" s="434">
        <v>9506.35805</v>
      </c>
      <c r="G26" s="434">
        <v>10896.65633</v>
      </c>
      <c r="H26" s="434">
        <v>11979.369009999999</v>
      </c>
      <c r="I26" s="434">
        <v>12218.94961</v>
      </c>
      <c r="J26" s="434">
        <v>13714.80789</v>
      </c>
      <c r="K26" s="434">
        <v>15634.6946</v>
      </c>
      <c r="L26" s="427">
        <f t="shared" si="0"/>
        <v>23452.0419</v>
      </c>
      <c r="M26" s="530" t="s">
        <v>567</v>
      </c>
    </row>
    <row r="27" spans="1:13" ht="13.5" thickBot="1">
      <c r="A27" s="530"/>
      <c r="B27" s="531"/>
      <c r="C27" s="428" t="s">
        <v>553</v>
      </c>
      <c r="D27" s="429">
        <v>8540.9415975</v>
      </c>
      <c r="E27" s="429">
        <v>9514.5715025</v>
      </c>
      <c r="F27" s="429">
        <v>12503.1028475</v>
      </c>
      <c r="G27" s="429">
        <v>14381.4763475</v>
      </c>
      <c r="H27" s="429">
        <v>15764.854067500002</v>
      </c>
      <c r="I27" s="429">
        <v>16199.9285975</v>
      </c>
      <c r="J27" s="429">
        <v>18187.632097499994</v>
      </c>
      <c r="K27" s="429">
        <v>20616.400149999998</v>
      </c>
      <c r="L27" s="427">
        <f t="shared" si="0"/>
        <v>30924.600224999995</v>
      </c>
      <c r="M27" s="530"/>
    </row>
    <row r="28" spans="1:13" ht="13.5" thickBot="1">
      <c r="A28" s="530"/>
      <c r="B28" s="531"/>
      <c r="C28" s="435" t="s">
        <v>554</v>
      </c>
      <c r="D28" s="436">
        <v>12232.968644999997</v>
      </c>
      <c r="E28" s="436">
        <v>13682.324555000003</v>
      </c>
      <c r="F28" s="436">
        <v>18119.026145</v>
      </c>
      <c r="G28" s="436">
        <v>20927.473144999996</v>
      </c>
      <c r="H28" s="436">
        <v>22913.739985</v>
      </c>
      <c r="I28" s="436">
        <v>23657.402645</v>
      </c>
      <c r="J28" s="436">
        <v>26609.109644999997</v>
      </c>
      <c r="K28" s="436">
        <v>30138.7633</v>
      </c>
      <c r="L28" s="427">
        <f t="shared" si="0"/>
        <v>45208.14495</v>
      </c>
      <c r="M28" s="530"/>
    </row>
    <row r="29" spans="1:13" ht="13.5" thickBot="1">
      <c r="A29" s="524" t="s">
        <v>569</v>
      </c>
      <c r="B29" s="527" t="s">
        <v>570</v>
      </c>
      <c r="C29" s="4" t="s">
        <v>4</v>
      </c>
      <c r="D29" s="425">
        <v>7100.106757500002</v>
      </c>
      <c r="E29" s="425">
        <v>7807.5349325</v>
      </c>
      <c r="F29" s="425">
        <v>10276.883337500003</v>
      </c>
      <c r="G29" s="425">
        <v>11790.4226275</v>
      </c>
      <c r="H29" s="425">
        <v>12781.448617500002</v>
      </c>
      <c r="I29" s="425">
        <v>13281.8856675</v>
      </c>
      <c r="J29" s="425">
        <v>14850.089957499998</v>
      </c>
      <c r="K29" s="426">
        <v>16802.80155</v>
      </c>
      <c r="L29" s="427">
        <f t="shared" si="0"/>
        <v>25204.202325</v>
      </c>
      <c r="M29" s="524" t="s">
        <v>569</v>
      </c>
    </row>
    <row r="30" spans="1:13" ht="13.5" thickBot="1">
      <c r="A30" s="525"/>
      <c r="B30" s="528"/>
      <c r="C30" s="428" t="s">
        <v>553</v>
      </c>
      <c r="D30" s="429">
        <v>9159.531825</v>
      </c>
      <c r="E30" s="429">
        <v>10176.522675000002</v>
      </c>
      <c r="F30" s="429">
        <v>13380.119325000001</v>
      </c>
      <c r="G30" s="429">
        <v>15399.389325</v>
      </c>
      <c r="H30" s="429">
        <v>16695.619725000004</v>
      </c>
      <c r="I30" s="429">
        <v>17406.696825</v>
      </c>
      <c r="J30" s="429">
        <v>19482.51682499999</v>
      </c>
      <c r="K30" s="430">
        <v>21958.0605</v>
      </c>
      <c r="L30" s="427">
        <f t="shared" si="0"/>
        <v>32937.09075</v>
      </c>
      <c r="M30" s="525"/>
    </row>
    <row r="31" spans="1:13" ht="13.5" thickBot="1">
      <c r="A31" s="526"/>
      <c r="B31" s="529"/>
      <c r="C31" s="431" t="s">
        <v>554</v>
      </c>
      <c r="D31" s="432">
        <v>12643.463645</v>
      </c>
      <c r="E31" s="432">
        <v>14105.217055000001</v>
      </c>
      <c r="F31" s="432">
        <v>18683.801145</v>
      </c>
      <c r="G31" s="432">
        <v>21588.673144999997</v>
      </c>
      <c r="H31" s="432">
        <v>23404.129985</v>
      </c>
      <c r="I31" s="432">
        <v>24478.392644999996</v>
      </c>
      <c r="J31" s="432">
        <v>27454.894644999997</v>
      </c>
      <c r="K31" s="433">
        <v>30937.7133</v>
      </c>
      <c r="L31" s="427">
        <f t="shared" si="0"/>
        <v>46406.56995</v>
      </c>
      <c r="M31" s="526"/>
    </row>
    <row r="32" spans="1:13" ht="13.5" thickBot="1">
      <c r="A32" s="524" t="s">
        <v>571</v>
      </c>
      <c r="B32" s="527" t="s">
        <v>572</v>
      </c>
      <c r="C32" s="4" t="s">
        <v>4</v>
      </c>
      <c r="D32" s="425">
        <v>8124.2345075</v>
      </c>
      <c r="E32" s="425">
        <v>8929.218682499997</v>
      </c>
      <c r="F32" s="425">
        <v>11757.463837500001</v>
      </c>
      <c r="G32" s="425">
        <v>13506.903627499998</v>
      </c>
      <c r="H32" s="425">
        <v>14517.272617499999</v>
      </c>
      <c r="I32" s="425">
        <v>15270.0096675</v>
      </c>
      <c r="J32" s="425">
        <v>17040.4744575</v>
      </c>
      <c r="K32" s="426">
        <v>19166.011549999996</v>
      </c>
      <c r="L32" s="427">
        <f t="shared" si="0"/>
        <v>28749.017324999993</v>
      </c>
      <c r="M32" s="524" t="s">
        <v>571</v>
      </c>
    </row>
    <row r="33" spans="1:13" ht="13.5" thickBot="1">
      <c r="A33" s="525"/>
      <c r="B33" s="528"/>
      <c r="C33" s="428" t="s">
        <v>553</v>
      </c>
      <c r="D33" s="429">
        <v>10218.974325</v>
      </c>
      <c r="E33" s="429">
        <v>11336.885175000001</v>
      </c>
      <c r="F33" s="429">
        <v>14911.754325000004</v>
      </c>
      <c r="G33" s="429">
        <v>17175.059325000002</v>
      </c>
      <c r="H33" s="429">
        <v>18491.299724999997</v>
      </c>
      <c r="I33" s="429">
        <v>19463.376825</v>
      </c>
      <c r="J33" s="429">
        <v>21748.431825</v>
      </c>
      <c r="K33" s="430">
        <v>24402.760499999997</v>
      </c>
      <c r="L33" s="427">
        <f t="shared" si="0"/>
        <v>36604.14074999999</v>
      </c>
      <c r="M33" s="525"/>
    </row>
    <row r="34" spans="1:13" ht="13.5" thickBot="1">
      <c r="A34" s="526"/>
      <c r="B34" s="529"/>
      <c r="C34" s="431" t="s">
        <v>554</v>
      </c>
      <c r="D34" s="432">
        <v>13985.424144999999</v>
      </c>
      <c r="E34" s="432">
        <v>15575.009555</v>
      </c>
      <c r="F34" s="432">
        <v>20623.872145</v>
      </c>
      <c r="G34" s="432">
        <v>23837.855144999998</v>
      </c>
      <c r="H34" s="432">
        <v>25678.657985</v>
      </c>
      <c r="I34" s="432">
        <v>27083.520644999997</v>
      </c>
      <c r="J34" s="432">
        <v>30325.053644999996</v>
      </c>
      <c r="K34" s="433">
        <v>34034.3333</v>
      </c>
      <c r="L34" s="427">
        <f t="shared" si="0"/>
        <v>51051.49995</v>
      </c>
      <c r="M34" s="526"/>
    </row>
    <row r="35" spans="1:13" ht="13.5" thickBot="1">
      <c r="A35" s="524" t="s">
        <v>573</v>
      </c>
      <c r="B35" s="527" t="s">
        <v>574</v>
      </c>
      <c r="C35" s="4" t="s">
        <v>4</v>
      </c>
      <c r="D35" s="425">
        <v>8709.4443575</v>
      </c>
      <c r="E35" s="425">
        <v>9592.178982500001</v>
      </c>
      <c r="F35" s="425">
        <v>12640.009237500002</v>
      </c>
      <c r="G35" s="425">
        <v>14523.924927500002</v>
      </c>
      <c r="H35" s="425">
        <v>15659.350617500002</v>
      </c>
      <c r="I35" s="425">
        <v>16408.891867500002</v>
      </c>
      <c r="J35" s="425">
        <v>18334.857557499996</v>
      </c>
      <c r="K35" s="426">
        <v>20641.12555</v>
      </c>
      <c r="L35" s="427">
        <f t="shared" si="0"/>
        <v>30961.688325000003</v>
      </c>
      <c r="M35" s="524" t="s">
        <v>573</v>
      </c>
    </row>
    <row r="36" spans="1:13" ht="13.5" thickBot="1">
      <c r="A36" s="525"/>
      <c r="B36" s="528"/>
      <c r="C36" s="428" t="s">
        <v>553</v>
      </c>
      <c r="D36" s="429">
        <v>10850.811824999999</v>
      </c>
      <c r="E36" s="429">
        <v>12052.460175000002</v>
      </c>
      <c r="F36" s="429">
        <v>15864.404325000003</v>
      </c>
      <c r="G36" s="429">
        <v>18273.434325000002</v>
      </c>
      <c r="H36" s="429">
        <v>19722.349725</v>
      </c>
      <c r="I36" s="429">
        <v>20694.426825</v>
      </c>
      <c r="J36" s="429">
        <v>23146.956824999997</v>
      </c>
      <c r="K36" s="430">
        <v>25994.860499999995</v>
      </c>
      <c r="L36" s="427">
        <f t="shared" si="0"/>
        <v>38992.29074999999</v>
      </c>
      <c r="M36" s="525"/>
    </row>
    <row r="37" spans="1:13" ht="13.5" thickBot="1">
      <c r="A37" s="526"/>
      <c r="B37" s="529"/>
      <c r="C37" s="431" t="s">
        <v>554</v>
      </c>
      <c r="D37" s="432">
        <v>14785.751644999998</v>
      </c>
      <c r="E37" s="432">
        <v>16481.404555</v>
      </c>
      <c r="F37" s="432">
        <v>21830.562145000004</v>
      </c>
      <c r="G37" s="432">
        <v>25229.130145</v>
      </c>
      <c r="H37" s="432">
        <v>27237.987985000003</v>
      </c>
      <c r="I37" s="432">
        <v>28642.850645</v>
      </c>
      <c r="J37" s="432">
        <v>32096.518645</v>
      </c>
      <c r="K37" s="433">
        <v>36050.993299999995</v>
      </c>
      <c r="L37" s="427">
        <f t="shared" si="0"/>
        <v>54076.48994999999</v>
      </c>
      <c r="M37" s="526"/>
    </row>
    <row r="38" spans="1:13" ht="13.5" thickBot="1">
      <c r="A38" s="524" t="s">
        <v>575</v>
      </c>
      <c r="B38" s="527" t="s">
        <v>576</v>
      </c>
      <c r="C38" s="4" t="s">
        <v>4</v>
      </c>
      <c r="D38" s="425">
        <v>7710.8830075000005</v>
      </c>
      <c r="E38" s="425">
        <v>8499.2574325</v>
      </c>
      <c r="F38" s="425">
        <v>11197.778337500002</v>
      </c>
      <c r="G38" s="425">
        <v>12852.1851275</v>
      </c>
      <c r="H38" s="425">
        <v>13971.4636175</v>
      </c>
      <c r="I38" s="425">
        <v>14471.9006675</v>
      </c>
      <c r="J38" s="425">
        <v>16201.9974575</v>
      </c>
      <c r="K38" s="426">
        <v>18341.831549999995</v>
      </c>
      <c r="L38" s="427">
        <f t="shared" si="0"/>
        <v>27512.747324999993</v>
      </c>
      <c r="M38" s="524" t="s">
        <v>575</v>
      </c>
    </row>
    <row r="39" spans="1:13" ht="13.5" thickBot="1">
      <c r="A39" s="525"/>
      <c r="B39" s="528"/>
      <c r="C39" s="428" t="s">
        <v>553</v>
      </c>
      <c r="D39" s="429">
        <v>9791.369325</v>
      </c>
      <c r="E39" s="429">
        <v>10892.097675</v>
      </c>
      <c r="F39" s="429">
        <v>14332.769325000001</v>
      </c>
      <c r="G39" s="429">
        <v>16497.764325</v>
      </c>
      <c r="H39" s="429">
        <v>17926.669725</v>
      </c>
      <c r="I39" s="429">
        <v>18637.746825</v>
      </c>
      <c r="J39" s="429">
        <v>20881.041824999997</v>
      </c>
      <c r="K39" s="430">
        <v>23550.160499999998</v>
      </c>
      <c r="L39" s="427">
        <f t="shared" si="0"/>
        <v>35325.24075</v>
      </c>
      <c r="M39" s="525"/>
    </row>
    <row r="40" spans="1:13" ht="13.5" thickBot="1">
      <c r="A40" s="526"/>
      <c r="B40" s="529"/>
      <c r="C40" s="431" t="s">
        <v>554</v>
      </c>
      <c r="D40" s="432">
        <v>13443.791145000001</v>
      </c>
      <c r="E40" s="432">
        <v>15011.612055000001</v>
      </c>
      <c r="F40" s="432">
        <v>19890.491145</v>
      </c>
      <c r="G40" s="432">
        <v>22979.948145</v>
      </c>
      <c r="H40" s="432">
        <v>24963.459984999998</v>
      </c>
      <c r="I40" s="432">
        <v>26037.722644999998</v>
      </c>
      <c r="J40" s="432">
        <v>29226.359644999997</v>
      </c>
      <c r="K40" s="433">
        <v>32954.3733</v>
      </c>
      <c r="L40" s="427">
        <f t="shared" si="0"/>
        <v>49431.559949999995</v>
      </c>
      <c r="M40" s="526"/>
    </row>
    <row r="41" spans="1:13" ht="13.5" thickBot="1">
      <c r="A41" s="524" t="s">
        <v>577</v>
      </c>
      <c r="B41" s="527" t="s">
        <v>578</v>
      </c>
      <c r="C41" s="4" t="s">
        <v>553</v>
      </c>
      <c r="D41" s="425">
        <v>10551.531825</v>
      </c>
      <c r="E41" s="425">
        <v>11796.897675000002</v>
      </c>
      <c r="F41" s="425">
        <v>17208.119325000003</v>
      </c>
      <c r="G41" s="425">
        <v>18705.389325</v>
      </c>
      <c r="H41" s="425">
        <v>19740.619725</v>
      </c>
      <c r="I41" s="425">
        <v>20190.696825</v>
      </c>
      <c r="J41" s="425">
        <v>22723.266825</v>
      </c>
      <c r="K41" s="426">
        <v>24676.810499999996</v>
      </c>
      <c r="L41" s="427">
        <f t="shared" si="0"/>
        <v>37015.215749999996</v>
      </c>
      <c r="M41" s="524" t="s">
        <v>577</v>
      </c>
    </row>
    <row r="42" spans="1:13" ht="13.5" thickBot="1">
      <c r="A42" s="526"/>
      <c r="B42" s="529"/>
      <c r="C42" s="431" t="s">
        <v>554</v>
      </c>
      <c r="D42" s="432">
        <v>14406.663645</v>
      </c>
      <c r="E42" s="432">
        <v>16157.692055000001</v>
      </c>
      <c r="F42" s="432">
        <v>23532.601145</v>
      </c>
      <c r="G42" s="432">
        <v>25776.273145</v>
      </c>
      <c r="H42" s="432">
        <v>27261.129985000003</v>
      </c>
      <c r="I42" s="432">
        <v>28004.792644999998</v>
      </c>
      <c r="J42" s="432">
        <v>31559.844644999994</v>
      </c>
      <c r="K42" s="433">
        <v>34381.463299999996</v>
      </c>
      <c r="L42" s="427">
        <f t="shared" si="0"/>
        <v>51572.19494999999</v>
      </c>
      <c r="M42" s="526"/>
    </row>
    <row r="43" spans="1:13" ht="13.5" thickBot="1">
      <c r="A43" s="525" t="s">
        <v>579</v>
      </c>
      <c r="B43" s="528" t="s">
        <v>580</v>
      </c>
      <c r="C43" s="10" t="s">
        <v>553</v>
      </c>
      <c r="D43" s="434">
        <v>10875.606825</v>
      </c>
      <c r="E43" s="434">
        <v>12130.760175000001</v>
      </c>
      <c r="F43" s="434">
        <v>17653.994325000003</v>
      </c>
      <c r="G43" s="434">
        <v>19227.389325</v>
      </c>
      <c r="H43" s="434">
        <v>20127.769725000002</v>
      </c>
      <c r="I43" s="434">
        <v>20838.846825</v>
      </c>
      <c r="J43" s="434">
        <v>23390.991824999997</v>
      </c>
      <c r="K43" s="437">
        <v>25307.560499999996</v>
      </c>
      <c r="L43" s="427">
        <f t="shared" si="0"/>
        <v>37961.340749999996</v>
      </c>
      <c r="M43" s="525" t="s">
        <v>579</v>
      </c>
    </row>
    <row r="44" spans="1:13" ht="13.5" thickBot="1">
      <c r="A44" s="525"/>
      <c r="B44" s="528"/>
      <c r="C44" s="431" t="s">
        <v>554</v>
      </c>
      <c r="D44" s="432">
        <v>14817.158645000001</v>
      </c>
      <c r="E44" s="432">
        <v>16580.584555</v>
      </c>
      <c r="F44" s="432">
        <v>24097.376145</v>
      </c>
      <c r="G44" s="432">
        <v>26437.473144999996</v>
      </c>
      <c r="H44" s="432">
        <v>27751.519985</v>
      </c>
      <c r="I44" s="432">
        <v>28825.782645</v>
      </c>
      <c r="J44" s="432">
        <v>32405.629644999994</v>
      </c>
      <c r="K44" s="433">
        <v>35180.4133</v>
      </c>
      <c r="L44" s="427">
        <f t="shared" si="0"/>
        <v>52770.61995</v>
      </c>
      <c r="M44" s="525"/>
    </row>
    <row r="45" spans="1:13" ht="13.5" thickBot="1">
      <c r="A45" s="438" t="s">
        <v>581</v>
      </c>
      <c r="B45" s="439" t="s">
        <v>582</v>
      </c>
      <c r="C45" s="10"/>
      <c r="D45" s="434">
        <v>7504.46949</v>
      </c>
      <c r="E45" s="434">
        <v>8368.17359</v>
      </c>
      <c r="F45" s="434">
        <v>10947.45505</v>
      </c>
      <c r="G45" s="434">
        <v>12555.572329999999</v>
      </c>
      <c r="H45" s="434">
        <v>13949.890010000001</v>
      </c>
      <c r="I45" s="434">
        <v>14059.144610000001</v>
      </c>
      <c r="J45" s="434">
        <v>15825.601889999998</v>
      </c>
      <c r="K45" s="434">
        <v>18060.544599999997</v>
      </c>
      <c r="L45" s="427">
        <f t="shared" si="0"/>
        <v>27090.816899999998</v>
      </c>
      <c r="M45" s="438" t="s">
        <v>581</v>
      </c>
    </row>
    <row r="46" spans="1:13" ht="13.5" thickBot="1">
      <c r="A46" s="438" t="s">
        <v>583</v>
      </c>
      <c r="B46" s="439" t="s">
        <v>584</v>
      </c>
      <c r="C46" s="428"/>
      <c r="D46" s="429">
        <v>10959.529489999999</v>
      </c>
      <c r="E46" s="429">
        <v>12292.16359</v>
      </c>
      <c r="F46" s="429">
        <v>16164.55505</v>
      </c>
      <c r="G46" s="429">
        <v>18604.97233</v>
      </c>
      <c r="H46" s="429">
        <v>20738.21001</v>
      </c>
      <c r="I46" s="429">
        <v>20847.46461</v>
      </c>
      <c r="J46" s="429">
        <v>23551.78188999999</v>
      </c>
      <c r="K46" s="429">
        <v>26850.4446</v>
      </c>
      <c r="L46" s="427">
        <f t="shared" si="0"/>
        <v>40275.6669</v>
      </c>
      <c r="M46" s="438" t="s">
        <v>583</v>
      </c>
    </row>
    <row r="47" spans="1:13" ht="13.5" thickBot="1">
      <c r="A47" s="438" t="s">
        <v>585</v>
      </c>
      <c r="B47" s="439" t="s">
        <v>586</v>
      </c>
      <c r="C47" s="428"/>
      <c r="D47" s="429">
        <v>11564.46949</v>
      </c>
      <c r="E47" s="429">
        <v>12915.373590000001</v>
      </c>
      <c r="F47" s="429">
        <v>16996.855050000002</v>
      </c>
      <c r="G47" s="429">
        <v>19579.37233</v>
      </c>
      <c r="H47" s="429">
        <v>21460.89001</v>
      </c>
      <c r="I47" s="429">
        <v>22057.344609999996</v>
      </c>
      <c r="J47" s="429">
        <v>24798.201889999997</v>
      </c>
      <c r="K47" s="429">
        <v>28027.844599999997</v>
      </c>
      <c r="L47" s="427">
        <f t="shared" si="0"/>
        <v>42041.766899999995</v>
      </c>
      <c r="M47" s="438" t="s">
        <v>585</v>
      </c>
    </row>
    <row r="48" spans="1:13" ht="13.5" thickBot="1">
      <c r="A48" s="438" t="s">
        <v>587</v>
      </c>
      <c r="B48" s="439" t="s">
        <v>588</v>
      </c>
      <c r="C48" s="428"/>
      <c r="D48" s="429">
        <v>11361.266489999998</v>
      </c>
      <c r="E48" s="429">
        <v>12521.04609</v>
      </c>
      <c r="F48" s="429">
        <v>19204.07405</v>
      </c>
      <c r="G48" s="429">
        <v>19517.15283</v>
      </c>
      <c r="H48" s="429">
        <v>21786.502009999997</v>
      </c>
      <c r="I48" s="429">
        <v>21895.756609999997</v>
      </c>
      <c r="J48" s="429">
        <v>24238.835389999993</v>
      </c>
      <c r="K48" s="429">
        <v>26942.809599999997</v>
      </c>
      <c r="L48" s="427">
        <f t="shared" si="0"/>
        <v>40414.2144</v>
      </c>
      <c r="M48" s="438" t="s">
        <v>587</v>
      </c>
    </row>
    <row r="49" spans="1:13" ht="13.5" thickBot="1">
      <c r="A49" s="438" t="s">
        <v>589</v>
      </c>
      <c r="B49" s="439" t="s">
        <v>590</v>
      </c>
      <c r="C49" s="428"/>
      <c r="D49" s="429">
        <v>13137.11049</v>
      </c>
      <c r="E49" s="429">
        <v>14534.806089999998</v>
      </c>
      <c r="F49" s="429">
        <v>21874.74205</v>
      </c>
      <c r="G49" s="429">
        <v>22614.32383</v>
      </c>
      <c r="H49" s="429">
        <v>25263.486009999997</v>
      </c>
      <c r="I49" s="429">
        <v>25372.740609999993</v>
      </c>
      <c r="J49" s="429">
        <v>28195.102389999993</v>
      </c>
      <c r="K49" s="429">
        <v>31441.289599999996</v>
      </c>
      <c r="L49" s="427">
        <f t="shared" si="0"/>
        <v>47161.9344</v>
      </c>
      <c r="M49" s="438" t="s">
        <v>589</v>
      </c>
    </row>
    <row r="50" spans="1:13" ht="13.5" thickBot="1">
      <c r="A50" s="438" t="s">
        <v>591</v>
      </c>
      <c r="B50" s="439" t="s">
        <v>592</v>
      </c>
      <c r="C50" s="428"/>
      <c r="D50" s="429">
        <v>13666.940489999999</v>
      </c>
      <c r="E50" s="429">
        <v>15266.62109</v>
      </c>
      <c r="F50" s="429">
        <v>20114.73205</v>
      </c>
      <c r="G50" s="429">
        <v>23199.97883</v>
      </c>
      <c r="H50" s="429">
        <v>25340.626009999993</v>
      </c>
      <c r="I50" s="429">
        <v>26180.680609999996</v>
      </c>
      <c r="J50" s="429">
        <v>29424.267389999994</v>
      </c>
      <c r="K50" s="429">
        <v>33166.7896</v>
      </c>
      <c r="L50" s="427">
        <f t="shared" si="0"/>
        <v>49750.1844</v>
      </c>
      <c r="M50" s="438" t="s">
        <v>591</v>
      </c>
    </row>
    <row r="51" spans="1:13" ht="13.5" thickBot="1">
      <c r="A51" s="440" t="s">
        <v>593</v>
      </c>
      <c r="B51" s="441" t="s">
        <v>594</v>
      </c>
      <c r="C51" s="435"/>
      <c r="D51" s="436">
        <v>8886.29049</v>
      </c>
      <c r="E51" s="436">
        <v>9907.42109</v>
      </c>
      <c r="F51" s="436">
        <v>12989.432050000001</v>
      </c>
      <c r="G51" s="436">
        <v>14856.678829999999</v>
      </c>
      <c r="H51" s="436">
        <v>16510.12601</v>
      </c>
      <c r="I51" s="436">
        <v>16619.38061</v>
      </c>
      <c r="J51" s="436">
        <v>18705.867389999996</v>
      </c>
      <c r="K51" s="436">
        <v>21291.289599999996</v>
      </c>
      <c r="L51" s="427">
        <f t="shared" si="0"/>
        <v>31936.934399999995</v>
      </c>
      <c r="M51" s="440" t="s">
        <v>593</v>
      </c>
    </row>
    <row r="52" spans="1:13" ht="13.5" thickBot="1">
      <c r="A52" s="524" t="s">
        <v>595</v>
      </c>
      <c r="B52" s="527" t="s">
        <v>596</v>
      </c>
      <c r="C52" s="4" t="s">
        <v>553</v>
      </c>
      <c r="D52" s="425">
        <v>17522.568645</v>
      </c>
      <c r="E52" s="425">
        <v>19484.354554999998</v>
      </c>
      <c r="F52" s="425">
        <v>25722.826144999995</v>
      </c>
      <c r="G52" s="425">
        <v>29699.393144999995</v>
      </c>
      <c r="H52" s="425">
        <v>31831.674985</v>
      </c>
      <c r="I52" s="425">
        <v>33724.17264499999</v>
      </c>
      <c r="J52" s="425">
        <v>37700.739644999994</v>
      </c>
      <c r="K52" s="426">
        <v>42139.5433</v>
      </c>
      <c r="L52" s="427">
        <f t="shared" si="0"/>
        <v>63209.31495</v>
      </c>
      <c r="M52" s="524" t="s">
        <v>595</v>
      </c>
    </row>
    <row r="53" spans="1:13" ht="13.5" thickBot="1">
      <c r="A53" s="525"/>
      <c r="B53" s="528"/>
      <c r="C53" s="428" t="s">
        <v>554</v>
      </c>
      <c r="D53" s="429">
        <v>18563.958645</v>
      </c>
      <c r="E53" s="429">
        <v>20699.309555</v>
      </c>
      <c r="F53" s="429">
        <v>27458.476144999997</v>
      </c>
      <c r="G53" s="429">
        <v>31782.173144999997</v>
      </c>
      <c r="H53" s="429">
        <v>34088.019985</v>
      </c>
      <c r="I53" s="429">
        <v>36154.082644999995</v>
      </c>
      <c r="J53" s="429">
        <v>40477.77964499999</v>
      </c>
      <c r="K53" s="430">
        <v>45263.713299999996</v>
      </c>
      <c r="L53" s="427">
        <f t="shared" si="0"/>
        <v>67895.56994999999</v>
      </c>
      <c r="M53" s="525"/>
    </row>
    <row r="54" spans="1:13" ht="13.5" thickBot="1">
      <c r="A54" s="525"/>
      <c r="B54" s="528"/>
      <c r="C54" s="428" t="s">
        <v>597</v>
      </c>
      <c r="D54" s="429">
        <v>29068.419555</v>
      </c>
      <c r="E54" s="429">
        <v>32853.60424499999</v>
      </c>
      <c r="F54" s="429">
        <v>44599.44205500001</v>
      </c>
      <c r="G54" s="429">
        <v>52228.385055000006</v>
      </c>
      <c r="H54" s="429">
        <v>56202.012615</v>
      </c>
      <c r="I54" s="429">
        <v>59910.615555</v>
      </c>
      <c r="J54" s="429">
        <v>67539.55855500001</v>
      </c>
      <c r="K54" s="430">
        <v>75679.39469999999</v>
      </c>
      <c r="L54" s="427">
        <f t="shared" si="0"/>
        <v>113519.09204999998</v>
      </c>
      <c r="M54" s="525"/>
    </row>
    <row r="55" spans="1:13" ht="13.5" thickBot="1">
      <c r="A55" s="526"/>
      <c r="B55" s="529"/>
      <c r="C55" s="431" t="s">
        <v>129</v>
      </c>
      <c r="D55" s="432">
        <v>23806.659555000002</v>
      </c>
      <c r="E55" s="432">
        <v>26714.884244999997</v>
      </c>
      <c r="F55" s="432">
        <v>35829.842055</v>
      </c>
      <c r="G55" s="432">
        <v>41704.865055</v>
      </c>
      <c r="H55" s="432">
        <v>44801.532615000004</v>
      </c>
      <c r="I55" s="432">
        <v>47633.175555</v>
      </c>
      <c r="J55" s="432">
        <v>53508.198555</v>
      </c>
      <c r="K55" s="433">
        <v>59894.11469999999</v>
      </c>
      <c r="L55" s="427">
        <f t="shared" si="0"/>
        <v>89841.17205</v>
      </c>
      <c r="M55" s="526"/>
    </row>
    <row r="56" spans="1:13" ht="13.5" thickBot="1">
      <c r="A56" s="524" t="s">
        <v>598</v>
      </c>
      <c r="B56" s="532" t="s">
        <v>599</v>
      </c>
      <c r="C56" s="4" t="s">
        <v>553</v>
      </c>
      <c r="D56" s="425">
        <v>16832.716645</v>
      </c>
      <c r="E56" s="425">
        <v>18779.074555</v>
      </c>
      <c r="F56" s="425">
        <v>24761.882144999996</v>
      </c>
      <c r="G56" s="425">
        <v>28573.700144999995</v>
      </c>
      <c r="H56" s="425">
        <v>31075.702985</v>
      </c>
      <c r="I56" s="425">
        <v>32307.000645</v>
      </c>
      <c r="J56" s="425">
        <v>36262.078644999994</v>
      </c>
      <c r="K56" s="426">
        <v>40822.6533</v>
      </c>
      <c r="L56" s="427">
        <f t="shared" si="0"/>
        <v>61233.97994999999</v>
      </c>
      <c r="M56" s="524" t="s">
        <v>598</v>
      </c>
    </row>
    <row r="57" spans="1:13" ht="13.5" thickBot="1">
      <c r="A57" s="525"/>
      <c r="B57" s="498"/>
      <c r="C57" s="428" t="s">
        <v>554</v>
      </c>
      <c r="D57" s="429">
        <v>17874.106644999996</v>
      </c>
      <c r="E57" s="429">
        <v>19994.029554999997</v>
      </c>
      <c r="F57" s="429">
        <v>26497.532144999994</v>
      </c>
      <c r="G57" s="429">
        <v>30656.480144999998</v>
      </c>
      <c r="H57" s="429">
        <v>33332.047985000005</v>
      </c>
      <c r="I57" s="429">
        <v>34736.910644999996</v>
      </c>
      <c r="J57" s="429">
        <v>39039.118644999995</v>
      </c>
      <c r="K57" s="430">
        <v>43946.8233</v>
      </c>
      <c r="L57" s="427">
        <f t="shared" si="0"/>
        <v>65920.23495</v>
      </c>
      <c r="M57" s="525"/>
    </row>
    <row r="58" spans="1:13" ht="13.5" thickBot="1">
      <c r="A58" s="525"/>
      <c r="B58" s="498"/>
      <c r="C58" s="428" t="s">
        <v>597</v>
      </c>
      <c r="D58" s="429">
        <v>28305.951555000003</v>
      </c>
      <c r="E58" s="429">
        <v>32074.08424499999</v>
      </c>
      <c r="F58" s="429">
        <v>43537.346055</v>
      </c>
      <c r="G58" s="429">
        <v>50984.19805500001</v>
      </c>
      <c r="H58" s="429">
        <v>55366.464615</v>
      </c>
      <c r="I58" s="429">
        <v>58344.267555</v>
      </c>
      <c r="J58" s="429">
        <v>65949.459555</v>
      </c>
      <c r="K58" s="430">
        <v>74223.88469999998</v>
      </c>
      <c r="L58" s="427">
        <f t="shared" si="0"/>
        <v>111335.82704999996</v>
      </c>
      <c r="M58" s="525"/>
    </row>
    <row r="59" spans="1:13" ht="13.5" thickBot="1">
      <c r="A59" s="526"/>
      <c r="B59" s="499"/>
      <c r="C59" s="431" t="s">
        <v>129</v>
      </c>
      <c r="D59" s="432">
        <v>22352.253367499998</v>
      </c>
      <c r="E59" s="432">
        <v>25186.941307499997</v>
      </c>
      <c r="F59" s="432">
        <v>33821.62649250001</v>
      </c>
      <c r="G59" s="432">
        <v>39401.5889925</v>
      </c>
      <c r="H59" s="432">
        <v>42822.1684275</v>
      </c>
      <c r="I59" s="432">
        <v>44880.647805</v>
      </c>
      <c r="J59" s="432">
        <v>50618.950305</v>
      </c>
      <c r="K59" s="433">
        <v>56998.24357499999</v>
      </c>
      <c r="L59" s="427">
        <f t="shared" si="0"/>
        <v>85497.36536249999</v>
      </c>
      <c r="M59" s="526"/>
    </row>
    <row r="60" spans="1:13" ht="13.5" thickBot="1">
      <c r="A60" s="442" t="s">
        <v>600</v>
      </c>
      <c r="B60" s="443" t="s">
        <v>601</v>
      </c>
      <c r="C60" s="10"/>
      <c r="D60" s="434">
        <v>4053.7395524999997</v>
      </c>
      <c r="E60" s="434">
        <v>4444.482652499999</v>
      </c>
      <c r="F60" s="434">
        <v>5802.781462499999</v>
      </c>
      <c r="G60" s="434">
        <v>6598.3499175</v>
      </c>
      <c r="H60" s="434">
        <v>7065.380272499999</v>
      </c>
      <c r="I60" s="434">
        <v>7425.020872499999</v>
      </c>
      <c r="J60" s="434">
        <v>8220.589327499998</v>
      </c>
      <c r="K60" s="434">
        <v>9191.243324999998</v>
      </c>
      <c r="L60" s="427">
        <f t="shared" si="0"/>
        <v>13786.864987499997</v>
      </c>
      <c r="M60" s="442" t="s">
        <v>600</v>
      </c>
    </row>
    <row r="61" spans="1:13" ht="13.5" thickBot="1">
      <c r="A61" s="438" t="s">
        <v>602</v>
      </c>
      <c r="B61" s="439" t="s">
        <v>603</v>
      </c>
      <c r="C61" s="428"/>
      <c r="D61" s="429">
        <v>4699.714552499999</v>
      </c>
      <c r="E61" s="429">
        <v>5224.437652499999</v>
      </c>
      <c r="F61" s="429">
        <v>6984.676462499999</v>
      </c>
      <c r="G61" s="429">
        <v>8048.204917499999</v>
      </c>
      <c r="H61" s="429">
        <v>8649.2152725</v>
      </c>
      <c r="I61" s="429">
        <v>9142.835872499998</v>
      </c>
      <c r="J61" s="429">
        <v>10206.3643275</v>
      </c>
      <c r="K61" s="429">
        <v>11444.978324999998</v>
      </c>
      <c r="L61" s="427">
        <f t="shared" si="0"/>
        <v>17167.4674875</v>
      </c>
      <c r="M61" s="438" t="s">
        <v>602</v>
      </c>
    </row>
    <row r="62" spans="1:13" ht="13.5" thickBot="1">
      <c r="A62" s="438" t="s">
        <v>604</v>
      </c>
      <c r="B62" s="439" t="s">
        <v>605</v>
      </c>
      <c r="C62" s="428"/>
      <c r="D62" s="429">
        <v>4627.939552499999</v>
      </c>
      <c r="E62" s="429">
        <v>5090.457652499999</v>
      </c>
      <c r="F62" s="429">
        <v>6664.081462499999</v>
      </c>
      <c r="G62" s="429">
        <v>7603.1999175</v>
      </c>
      <c r="H62" s="429">
        <v>8142.005272499999</v>
      </c>
      <c r="I62" s="429">
        <v>8573.420872499999</v>
      </c>
      <c r="J62" s="429">
        <v>9512.539327499999</v>
      </c>
      <c r="K62" s="429">
        <v>10626.743325000001</v>
      </c>
      <c r="L62" s="427">
        <f t="shared" si="0"/>
        <v>15940.114987500001</v>
      </c>
      <c r="M62" s="438" t="s">
        <v>604</v>
      </c>
    </row>
    <row r="63" spans="1:13" ht="13.5" thickBot="1">
      <c r="A63" s="440" t="s">
        <v>606</v>
      </c>
      <c r="B63" s="441" t="s">
        <v>607</v>
      </c>
      <c r="C63" s="435"/>
      <c r="D63" s="436">
        <v>5273.914552499999</v>
      </c>
      <c r="E63" s="436">
        <v>5870.412652499999</v>
      </c>
      <c r="F63" s="436">
        <v>7845.976462499999</v>
      </c>
      <c r="G63" s="436">
        <v>9053.0549175</v>
      </c>
      <c r="H63" s="436">
        <v>9725.840272499998</v>
      </c>
      <c r="I63" s="436">
        <v>10291.2358725</v>
      </c>
      <c r="J63" s="436">
        <v>11498.314327499998</v>
      </c>
      <c r="K63" s="436">
        <v>12880.478324999996</v>
      </c>
      <c r="L63" s="427">
        <f t="shared" si="0"/>
        <v>19320.717487499995</v>
      </c>
      <c r="M63" s="440" t="s">
        <v>606</v>
      </c>
    </row>
    <row r="64" spans="1:13" ht="13.5" thickBot="1">
      <c r="A64" s="524" t="s">
        <v>608</v>
      </c>
      <c r="B64" s="527" t="s">
        <v>609</v>
      </c>
      <c r="C64" s="4" t="s">
        <v>4</v>
      </c>
      <c r="D64" s="425">
        <v>5729.84349</v>
      </c>
      <c r="E64" s="425">
        <v>6278.694589999999</v>
      </c>
      <c r="F64" s="425">
        <v>8240.044049999999</v>
      </c>
      <c r="G64" s="425">
        <v>9419.62833</v>
      </c>
      <c r="H64" s="425">
        <v>10326.13701</v>
      </c>
      <c r="I64" s="425">
        <v>10565.717610000002</v>
      </c>
      <c r="J64" s="425">
        <v>11818.381889999999</v>
      </c>
      <c r="K64" s="426">
        <v>13476.8046</v>
      </c>
      <c r="L64" s="427">
        <f t="shared" si="0"/>
        <v>20215.206899999997</v>
      </c>
      <c r="M64" s="524" t="s">
        <v>608</v>
      </c>
    </row>
    <row r="65" spans="1:13" ht="13.5" thickBot="1">
      <c r="A65" s="525"/>
      <c r="B65" s="528"/>
      <c r="C65" s="428" t="s">
        <v>553</v>
      </c>
      <c r="D65" s="429">
        <v>7292.185575000001</v>
      </c>
      <c r="E65" s="429">
        <v>8112.71955</v>
      </c>
      <c r="F65" s="429">
        <v>10683.445575000003</v>
      </c>
      <c r="G65" s="429">
        <v>12286.257450000001</v>
      </c>
      <c r="H65" s="429">
        <v>13435.729725000003</v>
      </c>
      <c r="I65" s="429">
        <v>13853.181825000001</v>
      </c>
      <c r="J65" s="429">
        <v>15534.2937</v>
      </c>
      <c r="K65" s="430">
        <v>17630.35425</v>
      </c>
      <c r="L65" s="427">
        <f t="shared" si="0"/>
        <v>26445.531375</v>
      </c>
      <c r="M65" s="525"/>
    </row>
    <row r="66" spans="1:13" ht="13.5" thickBot="1">
      <c r="A66" s="526"/>
      <c r="B66" s="529"/>
      <c r="C66" s="431" t="s">
        <v>554</v>
      </c>
      <c r="D66" s="432">
        <v>10441.116645</v>
      </c>
      <c r="E66" s="432">
        <v>11665.664555000001</v>
      </c>
      <c r="F66" s="432">
        <v>15477.532144999997</v>
      </c>
      <c r="G66" s="432">
        <v>17889.810145</v>
      </c>
      <c r="H66" s="432">
        <v>19554.292985000004</v>
      </c>
      <c r="I66" s="432">
        <v>20256.630645</v>
      </c>
      <c r="J66" s="432">
        <v>22768.088645</v>
      </c>
      <c r="K66" s="433">
        <v>25805.148299999997</v>
      </c>
      <c r="L66" s="427">
        <f t="shared" si="0"/>
        <v>38707.722449999994</v>
      </c>
      <c r="M66" s="526"/>
    </row>
    <row r="67" spans="1:13" ht="13.5" thickBot="1">
      <c r="A67" s="524" t="s">
        <v>610</v>
      </c>
      <c r="B67" s="527" t="s">
        <v>611</v>
      </c>
      <c r="C67" s="4" t="s">
        <v>4</v>
      </c>
      <c r="D67" s="425">
        <v>5222.14049</v>
      </c>
      <c r="E67" s="425">
        <v>5773.63059</v>
      </c>
      <c r="F67" s="425">
        <v>7525.890049999999</v>
      </c>
      <c r="G67" s="425">
        <v>8594.839329999999</v>
      </c>
      <c r="H67" s="425">
        <v>9402.89301</v>
      </c>
      <c r="I67" s="425">
        <v>9635.368610000001</v>
      </c>
      <c r="J67" s="425">
        <v>10777.397889999998</v>
      </c>
      <c r="K67" s="426">
        <v>12257.9926</v>
      </c>
      <c r="L67" s="427">
        <f t="shared" si="0"/>
        <v>18386.9889</v>
      </c>
      <c r="M67" s="524" t="s">
        <v>610</v>
      </c>
    </row>
    <row r="68" spans="1:13" ht="13.5" thickBot="1">
      <c r="A68" s="525"/>
      <c r="B68" s="528"/>
      <c r="C68" s="428" t="s">
        <v>553</v>
      </c>
      <c r="D68" s="429">
        <v>6897.531825000001</v>
      </c>
      <c r="E68" s="429">
        <v>7664.397675</v>
      </c>
      <c r="F68" s="429">
        <v>10084.994325000001</v>
      </c>
      <c r="G68" s="429">
        <v>11582.264325</v>
      </c>
      <c r="H68" s="429">
        <v>12639.244725000004</v>
      </c>
      <c r="I68" s="429">
        <v>13056.696825000003</v>
      </c>
      <c r="J68" s="429">
        <v>14632.266825</v>
      </c>
      <c r="K68" s="430">
        <v>16585.810500000003</v>
      </c>
      <c r="L68" s="427">
        <f t="shared" si="0"/>
        <v>24878.715750000003</v>
      </c>
      <c r="M68" s="525"/>
    </row>
    <row r="69" spans="1:13" ht="13.5" thickBot="1">
      <c r="A69" s="526"/>
      <c r="B69" s="529"/>
      <c r="C69" s="431" t="s">
        <v>554</v>
      </c>
      <c r="D69" s="432">
        <v>9778.263645</v>
      </c>
      <c r="E69" s="432">
        <v>10923.192055000001</v>
      </c>
      <c r="F69" s="432">
        <v>14509.976145</v>
      </c>
      <c r="G69" s="432">
        <v>16753.648145</v>
      </c>
      <c r="H69" s="432">
        <v>18266.054985000002</v>
      </c>
      <c r="I69" s="432">
        <v>18968.392645000004</v>
      </c>
      <c r="J69" s="432">
        <v>21311.244645</v>
      </c>
      <c r="K69" s="433">
        <v>24132.863299999997</v>
      </c>
      <c r="L69" s="427">
        <f t="shared" si="0"/>
        <v>36199.294949999996</v>
      </c>
      <c r="M69" s="526"/>
    </row>
    <row r="70" spans="1:13" ht="13.5" thickBot="1">
      <c r="A70" s="524" t="s">
        <v>612</v>
      </c>
      <c r="B70" s="527" t="s">
        <v>613</v>
      </c>
      <c r="C70" s="4" t="s">
        <v>4</v>
      </c>
      <c r="D70" s="425">
        <v>4108.482489999999</v>
      </c>
      <c r="E70" s="425">
        <v>4440.32659</v>
      </c>
      <c r="F70" s="425">
        <v>5812.16405</v>
      </c>
      <c r="G70" s="425">
        <v>6604.424329999999</v>
      </c>
      <c r="H70" s="425">
        <v>7170.299009999999</v>
      </c>
      <c r="I70" s="425">
        <v>7409.879609999999</v>
      </c>
      <c r="J70" s="425">
        <v>8222.43989</v>
      </c>
      <c r="K70" s="426">
        <v>9353.874600000001</v>
      </c>
      <c r="L70" s="427">
        <f>K70*1.5</f>
        <v>14030.8119</v>
      </c>
      <c r="M70" s="524" t="s">
        <v>612</v>
      </c>
    </row>
    <row r="71" spans="1:13" ht="13.5" thickBot="1">
      <c r="A71" s="525"/>
      <c r="B71" s="528"/>
      <c r="C71" s="428" t="s">
        <v>553</v>
      </c>
      <c r="D71" s="429">
        <v>5678.444325</v>
      </c>
      <c r="E71" s="429">
        <v>6275.660175</v>
      </c>
      <c r="F71" s="429">
        <v>8240.594325</v>
      </c>
      <c r="G71" s="429">
        <v>9455.114325000002</v>
      </c>
      <c r="H71" s="429">
        <v>10266.319725000001</v>
      </c>
      <c r="I71" s="429">
        <v>10683.771825</v>
      </c>
      <c r="J71" s="429">
        <v>11920.041825</v>
      </c>
      <c r="K71" s="430">
        <v>13471.210500000001</v>
      </c>
      <c r="L71" s="427">
        <f>K71*1.5</f>
        <v>20206.81575</v>
      </c>
      <c r="M71" s="525"/>
    </row>
    <row r="72" spans="1:13" ht="13.5" thickBot="1">
      <c r="A72" s="526"/>
      <c r="B72" s="529"/>
      <c r="C72" s="431" t="s">
        <v>554</v>
      </c>
      <c r="D72" s="432">
        <v>8234.086145000001</v>
      </c>
      <c r="E72" s="432">
        <v>9164.124555</v>
      </c>
      <c r="F72" s="432">
        <v>12173.736145</v>
      </c>
      <c r="G72" s="432">
        <v>14059.258145</v>
      </c>
      <c r="H72" s="432">
        <v>15260.349985000003</v>
      </c>
      <c r="I72" s="432">
        <v>15962.687645000004</v>
      </c>
      <c r="J72" s="432">
        <v>17875.759645</v>
      </c>
      <c r="K72" s="433">
        <v>20187.7033</v>
      </c>
      <c r="L72" s="427">
        <f>K72*1.5</f>
        <v>30281.55495</v>
      </c>
      <c r="M72" s="526"/>
    </row>
    <row r="73" ht="12.75">
      <c r="A73" s="444" t="s">
        <v>614</v>
      </c>
    </row>
    <row r="74" ht="12.75">
      <c r="A74" s="444" t="s">
        <v>615</v>
      </c>
    </row>
    <row r="75" ht="12.75">
      <c r="A75" s="444" t="s">
        <v>616</v>
      </c>
    </row>
    <row r="76" ht="12.75">
      <c r="A76" s="444" t="s">
        <v>617</v>
      </c>
    </row>
    <row r="77" ht="12.75">
      <c r="A77" s="444" t="s">
        <v>618</v>
      </c>
    </row>
    <row r="80" spans="1:4" ht="15.75">
      <c r="A80" s="451"/>
      <c r="B80" s="452" t="s">
        <v>619</v>
      </c>
      <c r="C80" s="451"/>
      <c r="D80" t="s">
        <v>620</v>
      </c>
    </row>
    <row r="81" spans="3:11" ht="12.75">
      <c r="C81" t="s">
        <v>549</v>
      </c>
      <c r="D81" s="424">
        <v>80</v>
      </c>
      <c r="E81" s="424">
        <v>90</v>
      </c>
      <c r="F81" s="424">
        <v>120</v>
      </c>
      <c r="G81" s="424">
        <v>140</v>
      </c>
      <c r="H81" s="424">
        <v>150</v>
      </c>
      <c r="I81" s="424">
        <v>160</v>
      </c>
      <c r="J81" s="424">
        <v>180</v>
      </c>
      <c r="K81" s="424">
        <v>200</v>
      </c>
    </row>
    <row r="82" spans="2:11" ht="12.75">
      <c r="B82" t="s">
        <v>621</v>
      </c>
      <c r="C82" s="9" t="s">
        <v>622</v>
      </c>
      <c r="D82" s="9">
        <v>2694</v>
      </c>
      <c r="E82" s="9">
        <v>2866</v>
      </c>
      <c r="F82" s="9">
        <v>3319</v>
      </c>
      <c r="G82" s="9">
        <v>3429</v>
      </c>
      <c r="H82" s="9">
        <v>3515</v>
      </c>
      <c r="I82" s="9">
        <v>3600</v>
      </c>
      <c r="J82" s="9">
        <v>3929</v>
      </c>
      <c r="K82" s="9">
        <v>4131</v>
      </c>
    </row>
    <row r="83" spans="2:11" ht="12.75">
      <c r="B83" t="s">
        <v>623</v>
      </c>
      <c r="C83" s="9" t="s">
        <v>622</v>
      </c>
      <c r="D83" s="9">
        <v>4764</v>
      </c>
      <c r="E83" s="9">
        <v>5030</v>
      </c>
      <c r="F83" s="9">
        <v>6273</v>
      </c>
      <c r="G83" s="9">
        <v>6382</v>
      </c>
      <c r="H83" s="9">
        <v>6437</v>
      </c>
      <c r="I83" s="9">
        <v>6484</v>
      </c>
      <c r="J83" s="9">
        <v>7350</v>
      </c>
      <c r="K83" s="9">
        <v>8701</v>
      </c>
    </row>
    <row r="84" ht="12.75">
      <c r="A84" s="444" t="s">
        <v>624</v>
      </c>
    </row>
    <row r="85" ht="12.75">
      <c r="A85" s="444" t="s">
        <v>625</v>
      </c>
    </row>
    <row r="86" ht="12.75">
      <c r="A86" s="444" t="s">
        <v>626</v>
      </c>
    </row>
    <row r="87" ht="12.75">
      <c r="A87" s="444" t="s">
        <v>627</v>
      </c>
    </row>
    <row r="88" ht="12.75">
      <c r="A88" s="444" t="s">
        <v>628</v>
      </c>
    </row>
    <row r="89" ht="12.75">
      <c r="A89" s="444" t="s">
        <v>629</v>
      </c>
    </row>
    <row r="90" ht="12.75">
      <c r="A90" s="444" t="s">
        <v>630</v>
      </c>
    </row>
    <row r="91" ht="12.75">
      <c r="A91" s="444" t="s">
        <v>631</v>
      </c>
    </row>
    <row r="92" ht="12.75">
      <c r="A92" s="444" t="s">
        <v>632</v>
      </c>
    </row>
    <row r="93" ht="12.75">
      <c r="A93" s="444" t="s">
        <v>633</v>
      </c>
    </row>
    <row r="94" ht="12.75">
      <c r="A94" s="444" t="s">
        <v>634</v>
      </c>
    </row>
    <row r="95" ht="12.75">
      <c r="A95" s="444" t="s">
        <v>635</v>
      </c>
    </row>
    <row r="97" ht="12.75">
      <c r="A97" s="444" t="s">
        <v>636</v>
      </c>
    </row>
    <row r="98" ht="12.75">
      <c r="A98" s="444" t="s">
        <v>637</v>
      </c>
    </row>
    <row r="99" ht="12.75">
      <c r="A99" s="444" t="s">
        <v>638</v>
      </c>
    </row>
  </sheetData>
  <mergeCells count="58">
    <mergeCell ref="A70:A72"/>
    <mergeCell ref="B70:B72"/>
    <mergeCell ref="M70:M72"/>
    <mergeCell ref="A1:K1"/>
    <mergeCell ref="A64:A66"/>
    <mergeCell ref="B64:B66"/>
    <mergeCell ref="M64:M66"/>
    <mergeCell ref="A67:A69"/>
    <mergeCell ref="B67:B69"/>
    <mergeCell ref="M67:M69"/>
    <mergeCell ref="A52:A55"/>
    <mergeCell ref="B52:B55"/>
    <mergeCell ref="M52:M55"/>
    <mergeCell ref="A56:A59"/>
    <mergeCell ref="B56:B59"/>
    <mergeCell ref="M56:M59"/>
    <mergeCell ref="A41:A42"/>
    <mergeCell ref="B41:B42"/>
    <mergeCell ref="M41:M42"/>
    <mergeCell ref="A43:A44"/>
    <mergeCell ref="B43:B44"/>
    <mergeCell ref="M43:M44"/>
    <mergeCell ref="A35:A37"/>
    <mergeCell ref="B35:B37"/>
    <mergeCell ref="M35:M37"/>
    <mergeCell ref="A38:A40"/>
    <mergeCell ref="B38:B40"/>
    <mergeCell ref="M38:M40"/>
    <mergeCell ref="A29:A31"/>
    <mergeCell ref="B29:B31"/>
    <mergeCell ref="M29:M31"/>
    <mergeCell ref="A32:A34"/>
    <mergeCell ref="B32:B34"/>
    <mergeCell ref="M32:M34"/>
    <mergeCell ref="A23:A25"/>
    <mergeCell ref="B23:B25"/>
    <mergeCell ref="M23:M25"/>
    <mergeCell ref="A26:A28"/>
    <mergeCell ref="B26:B28"/>
    <mergeCell ref="M26:M28"/>
    <mergeCell ref="A17:A19"/>
    <mergeCell ref="B17:B19"/>
    <mergeCell ref="M17:M19"/>
    <mergeCell ref="A20:A22"/>
    <mergeCell ref="B20:B22"/>
    <mergeCell ref="M20:M22"/>
    <mergeCell ref="A10:A12"/>
    <mergeCell ref="B10:B12"/>
    <mergeCell ref="M10:M12"/>
    <mergeCell ref="A13:A15"/>
    <mergeCell ref="B13:B15"/>
    <mergeCell ref="M13:M15"/>
    <mergeCell ref="A4:A6"/>
    <mergeCell ref="B4:B6"/>
    <mergeCell ref="M4:M6"/>
    <mergeCell ref="A7:A9"/>
    <mergeCell ref="B7:B9"/>
    <mergeCell ref="M7:M9"/>
  </mergeCells>
  <hyperlinks>
    <hyperlink ref="A1" r:id="rId1" display="Матрасы фабрики Орматек.  WWW.SPALENKA.RU (495)507-6628"/>
    <hyperlink ref="A1:K1" r:id="rId2" display="Матрасы фабрики СлипДрим  WWW.SPALENKA.RU (495)507-6628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N35" sqref="N35"/>
    </sheetView>
  </sheetViews>
  <sheetFormatPr defaultColWidth="9.00390625" defaultRowHeight="12.75"/>
  <cols>
    <col min="1" max="1" width="22.625" style="0" customWidth="1"/>
    <col min="3" max="3" width="26.75390625" style="0" customWidth="1"/>
    <col min="4" max="4" width="14.875" style="0" customWidth="1"/>
    <col min="13" max="13" width="4.375" style="0" customWidth="1"/>
    <col min="14" max="14" width="9.125" style="119" customWidth="1"/>
  </cols>
  <sheetData>
    <row r="1" spans="1:14" s="1" customFormat="1" ht="25.5">
      <c r="A1" s="549" t="s">
        <v>159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283"/>
      <c r="N1" s="118"/>
    </row>
    <row r="2" spans="1:255" ht="24" customHeight="1" thickBot="1">
      <c r="A2" s="97" t="s">
        <v>184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7"/>
      <c r="N2" s="1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97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9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9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97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97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97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97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97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9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97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97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97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97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97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97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97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97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97"/>
      <c r="IN2" s="1"/>
      <c r="IO2" s="1"/>
      <c r="IP2" s="1"/>
      <c r="IQ2" s="1"/>
      <c r="IR2" s="1"/>
      <c r="IS2" s="1"/>
      <c r="IT2" s="1"/>
      <c r="IU2" s="1"/>
    </row>
    <row r="3" spans="1:12" ht="20.25" customHeight="1" thickBot="1">
      <c r="A3" s="552" t="s">
        <v>1</v>
      </c>
      <c r="B3" s="553"/>
      <c r="C3" s="553"/>
      <c r="D3" s="553"/>
      <c r="E3" s="2">
        <v>80</v>
      </c>
      <c r="F3" s="2">
        <v>90</v>
      </c>
      <c r="G3" s="2">
        <v>120</v>
      </c>
      <c r="H3" s="2">
        <v>140</v>
      </c>
      <c r="I3" s="2">
        <v>160</v>
      </c>
      <c r="J3" s="2">
        <v>180</v>
      </c>
      <c r="K3" s="3">
        <v>200</v>
      </c>
      <c r="L3" s="306" t="s">
        <v>420</v>
      </c>
    </row>
    <row r="4" spans="1:24" ht="15" customHeight="1" thickBot="1">
      <c r="A4" s="596" t="s">
        <v>2</v>
      </c>
      <c r="B4" s="598" t="s">
        <v>3</v>
      </c>
      <c r="C4" s="599"/>
      <c r="D4" s="4" t="s">
        <v>4</v>
      </c>
      <c r="E4" s="5">
        <v>3714.24</v>
      </c>
      <c r="F4" s="5">
        <v>4087.2</v>
      </c>
      <c r="G4" s="5">
        <v>5350.08</v>
      </c>
      <c r="H4" s="5">
        <v>6011.04</v>
      </c>
      <c r="I4" s="41">
        <v>6774.24</v>
      </c>
      <c r="J4" s="5">
        <v>7239.36</v>
      </c>
      <c r="K4" s="98">
        <v>8011.2</v>
      </c>
      <c r="L4" s="307">
        <v>12016.8</v>
      </c>
      <c r="N4" s="615" t="s">
        <v>162</v>
      </c>
      <c r="O4" s="616"/>
      <c r="P4" s="616"/>
      <c r="Q4" s="616"/>
      <c r="R4" s="616"/>
      <c r="S4" s="616"/>
      <c r="T4" s="616"/>
      <c r="U4" s="616"/>
      <c r="V4" s="616"/>
      <c r="W4" s="616"/>
      <c r="X4" s="617"/>
    </row>
    <row r="5" spans="1:24" ht="15.75" customHeight="1" thickBot="1">
      <c r="A5" s="597"/>
      <c r="B5" s="600"/>
      <c r="C5" s="601"/>
      <c r="D5" s="6" t="s">
        <v>422</v>
      </c>
      <c r="E5" s="7">
        <v>6026.88</v>
      </c>
      <c r="F5" s="7">
        <v>6774.24</v>
      </c>
      <c r="G5" s="7">
        <v>8780.16</v>
      </c>
      <c r="H5" s="7">
        <v>10600.32</v>
      </c>
      <c r="I5" s="42">
        <v>11406.72</v>
      </c>
      <c r="J5" s="7">
        <v>12659.52</v>
      </c>
      <c r="K5" s="295">
        <v>14033.28</v>
      </c>
      <c r="L5" s="308">
        <v>21049.92</v>
      </c>
      <c r="N5" s="124" t="s">
        <v>181</v>
      </c>
      <c r="O5" s="122"/>
      <c r="P5" s="122"/>
      <c r="Q5" s="122"/>
      <c r="R5" s="122"/>
      <c r="S5" s="122"/>
      <c r="T5" s="122"/>
      <c r="U5" s="122"/>
      <c r="V5" s="122"/>
      <c r="W5" s="122"/>
      <c r="X5" s="123"/>
    </row>
    <row r="6" spans="1:24" ht="15.75" customHeight="1">
      <c r="A6" s="597" t="s">
        <v>5</v>
      </c>
      <c r="B6" s="598" t="s">
        <v>6</v>
      </c>
      <c r="C6" s="599"/>
      <c r="D6" s="4" t="s">
        <v>4</v>
      </c>
      <c r="E6" s="5">
        <v>3989.28</v>
      </c>
      <c r="F6" s="5">
        <v>4395.36</v>
      </c>
      <c r="G6" s="5">
        <v>5728.8</v>
      </c>
      <c r="H6" s="5">
        <v>6487.68</v>
      </c>
      <c r="I6" s="41">
        <v>7318.56</v>
      </c>
      <c r="J6" s="5">
        <v>7849.92</v>
      </c>
      <c r="K6" s="98">
        <v>8688</v>
      </c>
      <c r="L6" s="307">
        <v>13032</v>
      </c>
      <c r="N6" s="554" t="s">
        <v>194</v>
      </c>
      <c r="O6" s="555"/>
      <c r="P6" s="555"/>
      <c r="Q6" s="555"/>
      <c r="R6" s="555"/>
      <c r="S6" s="555"/>
      <c r="T6" s="555"/>
      <c r="U6" s="555"/>
      <c r="V6" s="555"/>
      <c r="W6" s="555"/>
      <c r="X6" s="556"/>
    </row>
    <row r="7" spans="1:24" ht="15" customHeight="1" thickBot="1">
      <c r="A7" s="597"/>
      <c r="B7" s="600"/>
      <c r="C7" s="601"/>
      <c r="D7" s="6" t="s">
        <v>422</v>
      </c>
      <c r="E7" s="7">
        <v>6077.28</v>
      </c>
      <c r="F7" s="7">
        <v>6831.84</v>
      </c>
      <c r="G7" s="7">
        <v>8853.6</v>
      </c>
      <c r="H7" s="7">
        <v>10686.72</v>
      </c>
      <c r="I7" s="42">
        <v>11503.2</v>
      </c>
      <c r="J7" s="7">
        <v>12770.4</v>
      </c>
      <c r="K7" s="295">
        <v>13805.76</v>
      </c>
      <c r="L7" s="308">
        <v>20708.64</v>
      </c>
      <c r="N7" s="557"/>
      <c r="O7" s="558"/>
      <c r="P7" s="558"/>
      <c r="Q7" s="558"/>
      <c r="R7" s="558"/>
      <c r="S7" s="558"/>
      <c r="T7" s="558"/>
      <c r="U7" s="558"/>
      <c r="V7" s="558"/>
      <c r="W7" s="558"/>
      <c r="X7" s="559"/>
    </row>
    <row r="8" spans="1:24" ht="13.5" customHeight="1">
      <c r="A8" s="597" t="s">
        <v>9</v>
      </c>
      <c r="B8" s="598" t="s">
        <v>10</v>
      </c>
      <c r="C8" s="599"/>
      <c r="D8" s="4" t="s">
        <v>4</v>
      </c>
      <c r="E8" s="5">
        <v>5148.48</v>
      </c>
      <c r="F8" s="5">
        <v>5661.12</v>
      </c>
      <c r="G8" s="5">
        <v>7210.56</v>
      </c>
      <c r="H8" s="5">
        <v>8211.36</v>
      </c>
      <c r="I8" s="41">
        <v>9346.08</v>
      </c>
      <c r="J8" s="5">
        <v>10277.76</v>
      </c>
      <c r="K8" s="98">
        <v>11349.12</v>
      </c>
      <c r="L8" s="307">
        <v>17023.68</v>
      </c>
      <c r="N8" s="581" t="s">
        <v>669</v>
      </c>
      <c r="O8" s="582"/>
      <c r="P8" s="582"/>
      <c r="Q8" s="582"/>
      <c r="R8" s="582"/>
      <c r="S8" s="582"/>
      <c r="T8" s="582"/>
      <c r="U8" s="582"/>
      <c r="V8" s="582"/>
      <c r="W8" s="582"/>
      <c r="X8" s="583"/>
    </row>
    <row r="9" spans="1:24" ht="15" customHeight="1" thickBot="1">
      <c r="A9" s="597"/>
      <c r="B9" s="600"/>
      <c r="C9" s="601"/>
      <c r="D9" s="6" t="s">
        <v>422</v>
      </c>
      <c r="E9" s="7">
        <v>7083.84</v>
      </c>
      <c r="F9" s="7">
        <v>7963.68</v>
      </c>
      <c r="G9" s="7">
        <v>10369.92</v>
      </c>
      <c r="H9" s="7">
        <v>12449.28</v>
      </c>
      <c r="I9" s="42">
        <v>13523.52</v>
      </c>
      <c r="J9" s="7">
        <v>15038.4</v>
      </c>
      <c r="K9" s="295">
        <v>16672.8</v>
      </c>
      <c r="L9" s="308">
        <v>25009.2</v>
      </c>
      <c r="N9" s="584"/>
      <c r="O9" s="585"/>
      <c r="P9" s="585"/>
      <c r="Q9" s="585"/>
      <c r="R9" s="585"/>
      <c r="S9" s="585"/>
      <c r="T9" s="585"/>
      <c r="U9" s="585"/>
      <c r="V9" s="585"/>
      <c r="W9" s="585"/>
      <c r="X9" s="586"/>
    </row>
    <row r="10" spans="1:24" ht="12.75">
      <c r="A10" s="597" t="s">
        <v>7</v>
      </c>
      <c r="B10" s="598" t="s">
        <v>8</v>
      </c>
      <c r="C10" s="599"/>
      <c r="D10" s="4" t="s">
        <v>4</v>
      </c>
      <c r="E10" s="5">
        <v>4896.48</v>
      </c>
      <c r="F10" s="5">
        <v>5376</v>
      </c>
      <c r="G10" s="5">
        <v>6831.84</v>
      </c>
      <c r="H10" s="5">
        <v>7767.84</v>
      </c>
      <c r="I10" s="41">
        <v>8840.64</v>
      </c>
      <c r="J10" s="5">
        <v>9707.52</v>
      </c>
      <c r="K10" s="98">
        <v>10718.4</v>
      </c>
      <c r="L10" s="307">
        <v>16077.6</v>
      </c>
      <c r="N10" s="584"/>
      <c r="O10" s="585"/>
      <c r="P10" s="585"/>
      <c r="Q10" s="585"/>
      <c r="R10" s="585"/>
      <c r="S10" s="585"/>
      <c r="T10" s="585"/>
      <c r="U10" s="585"/>
      <c r="V10" s="585"/>
      <c r="W10" s="585"/>
      <c r="X10" s="586"/>
    </row>
    <row r="11" spans="1:24" ht="12.75" customHeight="1" thickBot="1">
      <c r="A11" s="602"/>
      <c r="B11" s="600"/>
      <c r="C11" s="601"/>
      <c r="D11" s="6" t="s">
        <v>422</v>
      </c>
      <c r="E11" s="7">
        <v>6803.04</v>
      </c>
      <c r="F11" s="7">
        <v>7790.88</v>
      </c>
      <c r="G11" s="7">
        <v>9949.44</v>
      </c>
      <c r="H11" s="7">
        <v>11956.8</v>
      </c>
      <c r="I11" s="42">
        <v>12961.92</v>
      </c>
      <c r="J11" s="7">
        <v>14653.92</v>
      </c>
      <c r="K11" s="295">
        <v>15970.08</v>
      </c>
      <c r="L11" s="308">
        <v>23955.12</v>
      </c>
      <c r="N11" s="587"/>
      <c r="O11" s="588"/>
      <c r="P11" s="588"/>
      <c r="Q11" s="588"/>
      <c r="R11" s="588"/>
      <c r="S11" s="588"/>
      <c r="T11" s="588"/>
      <c r="U11" s="588"/>
      <c r="V11" s="588"/>
      <c r="W11" s="588"/>
      <c r="X11" s="589"/>
    </row>
    <row r="12" spans="1:24" ht="12.75">
      <c r="A12" s="603" t="s">
        <v>11</v>
      </c>
      <c r="B12" s="599" t="s">
        <v>12</v>
      </c>
      <c r="C12" s="599"/>
      <c r="D12" s="4" t="s">
        <v>4</v>
      </c>
      <c r="E12" s="5">
        <v>5685.6</v>
      </c>
      <c r="F12" s="5">
        <v>6251.52</v>
      </c>
      <c r="G12" s="5">
        <v>7955.04</v>
      </c>
      <c r="H12" s="5">
        <v>9072.48</v>
      </c>
      <c r="I12" s="41">
        <v>10333.92</v>
      </c>
      <c r="J12" s="5">
        <v>11395.2</v>
      </c>
      <c r="K12" s="98">
        <v>12597.6</v>
      </c>
      <c r="L12" s="307">
        <v>18896.4</v>
      </c>
      <c r="N12" s="572" t="s">
        <v>195</v>
      </c>
      <c r="O12" s="573"/>
      <c r="P12" s="573"/>
      <c r="Q12" s="573"/>
      <c r="R12" s="573"/>
      <c r="S12" s="573"/>
      <c r="T12" s="573"/>
      <c r="U12" s="573"/>
      <c r="V12" s="573"/>
      <c r="W12" s="573"/>
      <c r="X12" s="574"/>
    </row>
    <row r="13" spans="1:24" ht="15" customHeight="1" thickBot="1">
      <c r="A13" s="604"/>
      <c r="B13" s="601"/>
      <c r="C13" s="601"/>
      <c r="D13" s="6" t="s">
        <v>422</v>
      </c>
      <c r="E13" s="7">
        <v>7466.88</v>
      </c>
      <c r="F13" s="7">
        <v>8381.28</v>
      </c>
      <c r="G13" s="7">
        <v>10993.44</v>
      </c>
      <c r="H13" s="7">
        <v>13038.24</v>
      </c>
      <c r="I13" s="42">
        <v>14198.88</v>
      </c>
      <c r="J13" s="7">
        <v>15807.36</v>
      </c>
      <c r="K13" s="295">
        <v>17512.32</v>
      </c>
      <c r="L13" s="308">
        <v>26268.48</v>
      </c>
      <c r="N13" s="575"/>
      <c r="O13" s="576"/>
      <c r="P13" s="576"/>
      <c r="Q13" s="576"/>
      <c r="R13" s="576"/>
      <c r="S13" s="576"/>
      <c r="T13" s="576"/>
      <c r="U13" s="576"/>
      <c r="V13" s="576"/>
      <c r="W13" s="576"/>
      <c r="X13" s="577"/>
    </row>
    <row r="14" spans="1:24" ht="12.75">
      <c r="A14" s="538" t="s">
        <v>13</v>
      </c>
      <c r="B14" s="605" t="s">
        <v>14</v>
      </c>
      <c r="C14" s="606"/>
      <c r="D14" s="4" t="s">
        <v>4</v>
      </c>
      <c r="E14" s="5">
        <v>7878.72</v>
      </c>
      <c r="F14" s="5">
        <v>8718.24</v>
      </c>
      <c r="G14" s="5">
        <v>11245.44</v>
      </c>
      <c r="H14" s="5">
        <v>12910.08</v>
      </c>
      <c r="I14" s="41">
        <v>14720.16</v>
      </c>
      <c r="J14" s="5">
        <v>16328.64</v>
      </c>
      <c r="K14" s="98">
        <v>18384.96</v>
      </c>
      <c r="L14" s="307">
        <v>27577.44</v>
      </c>
      <c r="N14" s="575"/>
      <c r="O14" s="576"/>
      <c r="P14" s="576"/>
      <c r="Q14" s="576"/>
      <c r="R14" s="576"/>
      <c r="S14" s="576"/>
      <c r="T14" s="576"/>
      <c r="U14" s="576"/>
      <c r="V14" s="576"/>
      <c r="W14" s="576"/>
      <c r="X14" s="577"/>
    </row>
    <row r="15" spans="1:24" ht="12.75" customHeight="1">
      <c r="A15" s="539"/>
      <c r="B15" s="607"/>
      <c r="C15" s="608"/>
      <c r="D15" s="8" t="s">
        <v>422</v>
      </c>
      <c r="E15" s="9">
        <v>9769.44</v>
      </c>
      <c r="F15" s="9">
        <v>10979.04</v>
      </c>
      <c r="G15" s="9">
        <v>14368.8</v>
      </c>
      <c r="H15" s="9">
        <v>17117.76</v>
      </c>
      <c r="I15" s="43">
        <v>18873.12</v>
      </c>
      <c r="J15" s="9">
        <v>21070.56</v>
      </c>
      <c r="K15" s="296">
        <v>23367.36</v>
      </c>
      <c r="L15" s="309">
        <v>35051.04</v>
      </c>
      <c r="N15" s="575"/>
      <c r="O15" s="576"/>
      <c r="P15" s="576"/>
      <c r="Q15" s="576"/>
      <c r="R15" s="576"/>
      <c r="S15" s="576"/>
      <c r="T15" s="576"/>
      <c r="U15" s="576"/>
      <c r="V15" s="576"/>
      <c r="W15" s="576"/>
      <c r="X15" s="577"/>
    </row>
    <row r="16" spans="1:24" ht="13.5" customHeight="1" thickBot="1">
      <c r="A16" s="539"/>
      <c r="B16" s="607"/>
      <c r="C16" s="608"/>
      <c r="D16" s="6" t="s">
        <v>15</v>
      </c>
      <c r="E16" s="7">
        <v>15970.08</v>
      </c>
      <c r="F16" s="7">
        <v>17387.04</v>
      </c>
      <c r="G16" s="7">
        <v>24323.52</v>
      </c>
      <c r="H16" s="7">
        <v>28319.52</v>
      </c>
      <c r="I16" s="42">
        <v>30161.28</v>
      </c>
      <c r="J16" s="7">
        <v>33003.84</v>
      </c>
      <c r="K16" s="295">
        <v>36912</v>
      </c>
      <c r="L16" s="308">
        <v>55368</v>
      </c>
      <c r="N16" s="578"/>
      <c r="O16" s="579"/>
      <c r="P16" s="579"/>
      <c r="Q16" s="579"/>
      <c r="R16" s="579"/>
      <c r="S16" s="579"/>
      <c r="T16" s="579"/>
      <c r="U16" s="579"/>
      <c r="V16" s="579"/>
      <c r="W16" s="579"/>
      <c r="X16" s="580"/>
    </row>
    <row r="17" spans="1:24" ht="13.5" customHeight="1" thickBot="1">
      <c r="A17" s="540"/>
      <c r="B17" s="609"/>
      <c r="C17" s="610"/>
      <c r="D17" s="99" t="s">
        <v>129</v>
      </c>
      <c r="E17" s="100">
        <v>23789.28</v>
      </c>
      <c r="F17" s="100">
        <v>25047.84</v>
      </c>
      <c r="G17" s="100">
        <v>44482.08</v>
      </c>
      <c r="H17" s="100">
        <v>45436.8</v>
      </c>
      <c r="I17" s="101">
        <v>46290.72</v>
      </c>
      <c r="J17" s="100">
        <v>48704.16</v>
      </c>
      <c r="K17" s="297">
        <v>53641.92</v>
      </c>
      <c r="L17" s="310">
        <v>80462.88</v>
      </c>
      <c r="N17" s="590" t="s">
        <v>666</v>
      </c>
      <c r="O17" s="591"/>
      <c r="P17" s="591"/>
      <c r="Q17" s="591"/>
      <c r="R17" s="591"/>
      <c r="S17" s="591"/>
      <c r="T17" s="591"/>
      <c r="U17" s="591"/>
      <c r="V17" s="591"/>
      <c r="W17" s="591"/>
      <c r="X17" s="592"/>
    </row>
    <row r="18" spans="1:24" ht="12.75" customHeight="1">
      <c r="A18" s="538" t="s">
        <v>18</v>
      </c>
      <c r="B18" s="605" t="s">
        <v>19</v>
      </c>
      <c r="C18" s="606"/>
      <c r="D18" s="4" t="s">
        <v>4</v>
      </c>
      <c r="E18" s="5">
        <v>7384.8</v>
      </c>
      <c r="F18" s="5">
        <v>8165.28</v>
      </c>
      <c r="G18" s="5">
        <v>10505.28</v>
      </c>
      <c r="H18" s="5">
        <v>12048.96</v>
      </c>
      <c r="I18" s="41">
        <v>13733.76</v>
      </c>
      <c r="J18" s="5">
        <v>15221.28</v>
      </c>
      <c r="K18" s="98">
        <v>16848.48</v>
      </c>
      <c r="L18" s="307">
        <v>25272.72</v>
      </c>
      <c r="N18" s="590"/>
      <c r="O18" s="591"/>
      <c r="P18" s="591"/>
      <c r="Q18" s="591"/>
      <c r="R18" s="591"/>
      <c r="S18" s="591"/>
      <c r="T18" s="591"/>
      <c r="U18" s="591"/>
      <c r="V18" s="591"/>
      <c r="W18" s="591"/>
      <c r="X18" s="592"/>
    </row>
    <row r="19" spans="1:24" ht="12.75" customHeight="1" thickBot="1">
      <c r="A19" s="539"/>
      <c r="B19" s="607"/>
      <c r="C19" s="608"/>
      <c r="D19" s="8" t="s">
        <v>422</v>
      </c>
      <c r="E19" s="9">
        <v>9356.16</v>
      </c>
      <c r="F19" s="9">
        <v>10506.72</v>
      </c>
      <c r="G19" s="9">
        <v>13713.6</v>
      </c>
      <c r="H19" s="9">
        <v>16344.48</v>
      </c>
      <c r="I19" s="43">
        <v>17977.44</v>
      </c>
      <c r="J19" s="9">
        <v>20058.24</v>
      </c>
      <c r="K19" s="296">
        <v>22235.52</v>
      </c>
      <c r="L19" s="309">
        <v>33353.28</v>
      </c>
      <c r="N19" s="593"/>
      <c r="O19" s="594"/>
      <c r="P19" s="594"/>
      <c r="Q19" s="594"/>
      <c r="R19" s="594"/>
      <c r="S19" s="594"/>
      <c r="T19" s="594"/>
      <c r="U19" s="594"/>
      <c r="V19" s="594"/>
      <c r="W19" s="594"/>
      <c r="X19" s="595"/>
    </row>
    <row r="20" spans="1:24" ht="12.75" customHeight="1">
      <c r="A20" s="539"/>
      <c r="B20" s="607"/>
      <c r="C20" s="608"/>
      <c r="D20" s="44" t="s">
        <v>15</v>
      </c>
      <c r="E20" s="9">
        <v>14782.08</v>
      </c>
      <c r="F20" s="9">
        <v>16350.24</v>
      </c>
      <c r="G20" s="9">
        <v>22343.52</v>
      </c>
      <c r="H20" s="9">
        <v>26798.88</v>
      </c>
      <c r="I20" s="43">
        <v>27888.96</v>
      </c>
      <c r="J20" s="9">
        <v>31258.56</v>
      </c>
      <c r="K20" s="296">
        <v>35836.32</v>
      </c>
      <c r="L20" s="309">
        <v>53754.48</v>
      </c>
      <c r="N20" s="572" t="s">
        <v>196</v>
      </c>
      <c r="O20" s="573"/>
      <c r="P20" s="573"/>
      <c r="Q20" s="573"/>
      <c r="R20" s="573"/>
      <c r="S20" s="573"/>
      <c r="T20" s="573"/>
      <c r="U20" s="573"/>
      <c r="V20" s="573"/>
      <c r="W20" s="573"/>
      <c r="X20" s="574"/>
    </row>
    <row r="21" spans="1:24" ht="12" customHeight="1" thickBot="1">
      <c r="A21" s="540"/>
      <c r="B21" s="609"/>
      <c r="C21" s="610"/>
      <c r="D21" s="12" t="s">
        <v>129</v>
      </c>
      <c r="E21" s="7">
        <v>22889.28</v>
      </c>
      <c r="F21" s="7">
        <v>24564</v>
      </c>
      <c r="G21" s="7">
        <v>42922.56</v>
      </c>
      <c r="H21" s="7">
        <v>43752</v>
      </c>
      <c r="I21" s="42">
        <v>44842.08</v>
      </c>
      <c r="J21" s="7">
        <v>46827.84</v>
      </c>
      <c r="K21" s="295">
        <v>52412.16</v>
      </c>
      <c r="L21" s="308">
        <v>78618.24</v>
      </c>
      <c r="N21" s="575"/>
      <c r="O21" s="576"/>
      <c r="P21" s="576"/>
      <c r="Q21" s="576"/>
      <c r="R21" s="576"/>
      <c r="S21" s="576"/>
      <c r="T21" s="576"/>
      <c r="U21" s="576"/>
      <c r="V21" s="576"/>
      <c r="W21" s="576"/>
      <c r="X21" s="577"/>
    </row>
    <row r="22" spans="1:24" ht="16.5" customHeight="1">
      <c r="A22" s="538" t="s">
        <v>16</v>
      </c>
      <c r="B22" s="541" t="s">
        <v>17</v>
      </c>
      <c r="C22" s="542"/>
      <c r="D22" s="8" t="s">
        <v>422</v>
      </c>
      <c r="E22" s="5">
        <v>10349.76</v>
      </c>
      <c r="F22" s="5">
        <v>11687.52</v>
      </c>
      <c r="G22" s="5">
        <v>15916.8</v>
      </c>
      <c r="H22" s="5">
        <v>18347.52</v>
      </c>
      <c r="I22" s="41">
        <v>20216.64</v>
      </c>
      <c r="J22" s="5">
        <v>22612.8</v>
      </c>
      <c r="K22" s="98">
        <v>25121.28</v>
      </c>
      <c r="L22" s="307">
        <v>37681.92</v>
      </c>
      <c r="N22" s="575"/>
      <c r="O22" s="576"/>
      <c r="P22" s="576"/>
      <c r="Q22" s="576"/>
      <c r="R22" s="576"/>
      <c r="S22" s="576"/>
      <c r="T22" s="576"/>
      <c r="U22" s="576"/>
      <c r="V22" s="576"/>
      <c r="W22" s="576"/>
      <c r="X22" s="577"/>
    </row>
    <row r="23" spans="1:24" ht="14.25" customHeight="1" thickBot="1">
      <c r="A23" s="539"/>
      <c r="B23" s="543"/>
      <c r="C23" s="544"/>
      <c r="D23" s="8" t="s">
        <v>15</v>
      </c>
      <c r="E23" s="9">
        <v>16155.84</v>
      </c>
      <c r="F23" s="9">
        <v>17878.08</v>
      </c>
      <c r="G23" s="9">
        <v>24047.04</v>
      </c>
      <c r="H23" s="9">
        <v>28607.52</v>
      </c>
      <c r="I23" s="43">
        <v>30534.24</v>
      </c>
      <c r="J23" s="9">
        <v>34052.16</v>
      </c>
      <c r="K23" s="296">
        <v>38811.36</v>
      </c>
      <c r="L23" s="309">
        <v>58217.04</v>
      </c>
      <c r="N23" s="578"/>
      <c r="O23" s="579"/>
      <c r="P23" s="579"/>
      <c r="Q23" s="579"/>
      <c r="R23" s="579"/>
      <c r="S23" s="579"/>
      <c r="T23" s="579"/>
      <c r="U23" s="579"/>
      <c r="V23" s="579"/>
      <c r="W23" s="579"/>
      <c r="X23" s="580"/>
    </row>
    <row r="24" spans="1:24" ht="13.5" thickBot="1">
      <c r="A24" s="538" t="s">
        <v>22</v>
      </c>
      <c r="B24" s="541" t="s">
        <v>23</v>
      </c>
      <c r="C24" s="542"/>
      <c r="D24" s="4" t="s">
        <v>4</v>
      </c>
      <c r="E24" s="5">
        <v>6612.96</v>
      </c>
      <c r="F24" s="5">
        <v>7284</v>
      </c>
      <c r="G24" s="5">
        <v>9386.4</v>
      </c>
      <c r="H24" s="5">
        <v>10632</v>
      </c>
      <c r="I24" s="41">
        <v>12123.84</v>
      </c>
      <c r="J24" s="5">
        <v>13378.08</v>
      </c>
      <c r="K24" s="98">
        <v>14789.28</v>
      </c>
      <c r="L24" s="307">
        <v>22183.92</v>
      </c>
      <c r="N24" s="96" t="s">
        <v>163</v>
      </c>
      <c r="O24" s="120"/>
      <c r="P24" s="120"/>
      <c r="Q24" s="120"/>
      <c r="R24" s="120"/>
      <c r="S24" s="120"/>
      <c r="T24" s="120"/>
      <c r="U24" s="120"/>
      <c r="V24" s="120"/>
      <c r="W24" s="120"/>
      <c r="X24" s="121"/>
    </row>
    <row r="25" spans="1:24" ht="12.75">
      <c r="A25" s="539"/>
      <c r="B25" s="543"/>
      <c r="C25" s="544"/>
      <c r="D25" s="8" t="s">
        <v>422</v>
      </c>
      <c r="E25" s="9">
        <v>8688</v>
      </c>
      <c r="F25" s="9">
        <v>9701.76</v>
      </c>
      <c r="G25" s="9">
        <v>13349.28</v>
      </c>
      <c r="H25" s="9">
        <v>15129.12</v>
      </c>
      <c r="I25" s="43">
        <v>16544.64</v>
      </c>
      <c r="J25" s="9">
        <v>18556.32</v>
      </c>
      <c r="K25" s="296">
        <v>20557.92</v>
      </c>
      <c r="L25" s="309">
        <v>30836.88</v>
      </c>
      <c r="N25" s="496" t="s">
        <v>0</v>
      </c>
      <c r="O25" s="496"/>
      <c r="P25" s="496"/>
      <c r="Q25" s="496"/>
      <c r="R25" s="496"/>
      <c r="S25" s="496"/>
      <c r="T25" s="496"/>
      <c r="U25" s="496"/>
      <c r="V25" s="496"/>
      <c r="W25" s="496"/>
      <c r="X25" s="496"/>
    </row>
    <row r="26" spans="1:24" ht="13.5" thickBot="1">
      <c r="A26" s="540"/>
      <c r="B26" s="545"/>
      <c r="C26" s="546"/>
      <c r="D26" s="6" t="s">
        <v>15</v>
      </c>
      <c r="E26" s="7">
        <v>14880</v>
      </c>
      <c r="F26" s="7">
        <v>16161.6</v>
      </c>
      <c r="G26" s="7">
        <v>23060.64</v>
      </c>
      <c r="H26" s="7">
        <v>26440.32</v>
      </c>
      <c r="I26" s="42">
        <v>27984</v>
      </c>
      <c r="J26" s="7">
        <v>30551.52</v>
      </c>
      <c r="K26" s="295">
        <v>35376.96</v>
      </c>
      <c r="L26" s="308">
        <v>53065.44</v>
      </c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</row>
    <row r="27" spans="1:24" ht="12.75">
      <c r="A27" s="538" t="s">
        <v>20</v>
      </c>
      <c r="B27" s="541" t="s">
        <v>21</v>
      </c>
      <c r="C27" s="542"/>
      <c r="D27" s="10" t="s">
        <v>4</v>
      </c>
      <c r="E27" s="14">
        <v>7625.28</v>
      </c>
      <c r="F27" s="14">
        <v>8467.68</v>
      </c>
      <c r="G27" s="14">
        <v>11002.08</v>
      </c>
      <c r="H27" s="14">
        <v>12532.8</v>
      </c>
      <c r="I27" s="45">
        <v>14342.88</v>
      </c>
      <c r="J27" s="14">
        <v>15919.68</v>
      </c>
      <c r="K27" s="298">
        <v>17660.64</v>
      </c>
      <c r="L27" s="311">
        <v>26490.96</v>
      </c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</row>
    <row r="28" spans="1:24" ht="12.75">
      <c r="A28" s="539"/>
      <c r="B28" s="543"/>
      <c r="C28" s="544"/>
      <c r="D28" s="8" t="s">
        <v>422</v>
      </c>
      <c r="E28" s="9">
        <v>9737.76</v>
      </c>
      <c r="F28" s="9">
        <v>10999.2</v>
      </c>
      <c r="G28" s="9">
        <v>14521.44</v>
      </c>
      <c r="H28" s="9">
        <v>17261.76</v>
      </c>
      <c r="I28" s="43">
        <v>18988.32</v>
      </c>
      <c r="J28" s="9">
        <v>21233.28</v>
      </c>
      <c r="K28" s="296">
        <v>23586.24</v>
      </c>
      <c r="L28" s="309">
        <v>35379.36</v>
      </c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</row>
    <row r="29" spans="1:24" ht="13.5" thickBot="1">
      <c r="A29" s="539"/>
      <c r="B29" s="543"/>
      <c r="C29" s="544"/>
      <c r="D29" s="6" t="s">
        <v>15</v>
      </c>
      <c r="E29" s="102">
        <v>16111.2</v>
      </c>
      <c r="F29" s="102">
        <v>17842.08</v>
      </c>
      <c r="G29" s="102">
        <v>23694.24</v>
      </c>
      <c r="H29" s="102">
        <v>28647.84</v>
      </c>
      <c r="I29" s="103">
        <v>30313.92</v>
      </c>
      <c r="J29" s="102">
        <v>33712.32</v>
      </c>
      <c r="K29" s="104">
        <v>38579.52</v>
      </c>
      <c r="L29" s="312">
        <v>57869.28</v>
      </c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</row>
    <row r="30" spans="1:24" ht="13.5" thickBot="1">
      <c r="A30" s="540"/>
      <c r="B30" s="545"/>
      <c r="C30" s="546"/>
      <c r="D30" s="1" t="s">
        <v>129</v>
      </c>
      <c r="E30" s="7">
        <v>24561.12</v>
      </c>
      <c r="F30" s="7">
        <v>27408</v>
      </c>
      <c r="G30" s="7">
        <v>40751.04</v>
      </c>
      <c r="H30" s="7">
        <v>42576.96</v>
      </c>
      <c r="I30" s="42">
        <v>46646.4</v>
      </c>
      <c r="J30" s="7">
        <v>52321.44</v>
      </c>
      <c r="K30" s="295">
        <v>58324.8</v>
      </c>
      <c r="L30" s="308">
        <v>87487.2</v>
      </c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</row>
    <row r="31" spans="1:24" ht="12.75">
      <c r="A31" s="538" t="s">
        <v>24</v>
      </c>
      <c r="B31" s="605" t="s">
        <v>25</v>
      </c>
      <c r="C31" s="606"/>
      <c r="D31" s="4" t="s">
        <v>4</v>
      </c>
      <c r="E31" s="5">
        <v>8440.32</v>
      </c>
      <c r="F31" s="5">
        <v>9387.84</v>
      </c>
      <c r="G31" s="5">
        <v>12237.6</v>
      </c>
      <c r="H31" s="5">
        <v>14004.48</v>
      </c>
      <c r="I31" s="41">
        <v>15998.88</v>
      </c>
      <c r="J31" s="5">
        <v>17788.8</v>
      </c>
      <c r="K31" s="98">
        <v>19738.56</v>
      </c>
      <c r="L31" s="307">
        <v>29607.84</v>
      </c>
      <c r="N31" s="560" t="s">
        <v>474</v>
      </c>
      <c r="O31" s="561"/>
      <c r="P31" s="561"/>
      <c r="Q31" s="561"/>
      <c r="R31" s="561"/>
      <c r="S31" s="561"/>
      <c r="T31" s="561"/>
      <c r="U31" s="561"/>
      <c r="V31" s="561"/>
      <c r="W31" s="561"/>
      <c r="X31" s="562"/>
    </row>
    <row r="32" spans="1:24" ht="13.5" thickBot="1">
      <c r="A32" s="539"/>
      <c r="B32" s="607"/>
      <c r="C32" s="608"/>
      <c r="D32" s="289" t="s">
        <v>422</v>
      </c>
      <c r="E32" s="290">
        <v>10862.4</v>
      </c>
      <c r="F32" s="290">
        <v>12214.56</v>
      </c>
      <c r="G32" s="290">
        <v>16037.76</v>
      </c>
      <c r="H32" s="290">
        <v>19061.76</v>
      </c>
      <c r="I32" s="291">
        <v>21080.64</v>
      </c>
      <c r="J32" s="290">
        <v>23540.16</v>
      </c>
      <c r="K32" s="299">
        <v>26097.6</v>
      </c>
      <c r="L32" s="300">
        <v>39146.4</v>
      </c>
      <c r="N32" s="563"/>
      <c r="O32" s="564"/>
      <c r="P32" s="564"/>
      <c r="Q32" s="564"/>
      <c r="R32" s="564"/>
      <c r="S32" s="564"/>
      <c r="T32" s="564"/>
      <c r="U32" s="564"/>
      <c r="V32" s="564"/>
      <c r="W32" s="564"/>
      <c r="X32" s="565"/>
    </row>
    <row r="33" spans="1:12" ht="12.75">
      <c r="A33" s="539"/>
      <c r="B33" s="607"/>
      <c r="C33" s="608"/>
      <c r="D33" s="44" t="s">
        <v>15</v>
      </c>
      <c r="E33" s="9">
        <v>17371.2</v>
      </c>
      <c r="F33" s="9">
        <v>19256.16</v>
      </c>
      <c r="G33" s="9">
        <v>25642.56</v>
      </c>
      <c r="H33" s="9">
        <v>29723.52</v>
      </c>
      <c r="I33" s="43">
        <v>32836.8</v>
      </c>
      <c r="J33" s="9">
        <v>36501.6</v>
      </c>
      <c r="K33" s="296">
        <v>40666.08</v>
      </c>
      <c r="L33" s="309">
        <v>60999.12</v>
      </c>
    </row>
    <row r="34" spans="1:12" ht="13.5" thickBot="1">
      <c r="A34" s="540"/>
      <c r="B34" s="609"/>
      <c r="C34" s="610"/>
      <c r="D34" s="12" t="s">
        <v>129</v>
      </c>
      <c r="E34" s="7">
        <v>26021.28</v>
      </c>
      <c r="F34" s="7">
        <v>29049.6</v>
      </c>
      <c r="G34" s="7">
        <v>44764.32</v>
      </c>
      <c r="H34" s="7">
        <v>46012.8</v>
      </c>
      <c r="I34" s="42">
        <v>49575.36</v>
      </c>
      <c r="J34" s="7">
        <v>55610.4</v>
      </c>
      <c r="K34" s="295">
        <v>60111.84</v>
      </c>
      <c r="L34" s="308">
        <v>90167.76</v>
      </c>
    </row>
    <row r="35" spans="1:12" ht="23.25" customHeight="1" thickBot="1">
      <c r="A35" s="302" t="s">
        <v>424</v>
      </c>
      <c r="B35" s="495" t="s">
        <v>425</v>
      </c>
      <c r="C35" s="533"/>
      <c r="D35" s="303" t="s">
        <v>423</v>
      </c>
      <c r="E35" s="7">
        <v>15232.8</v>
      </c>
      <c r="F35" s="7">
        <v>17018.4</v>
      </c>
      <c r="G35" s="7">
        <v>21649.44</v>
      </c>
      <c r="H35" s="7">
        <v>24899.52</v>
      </c>
      <c r="I35" s="42">
        <v>28475.04</v>
      </c>
      <c r="J35" s="7">
        <v>33568.32</v>
      </c>
      <c r="K35" s="295">
        <v>37009.92</v>
      </c>
      <c r="L35" s="308">
        <v>55514.88</v>
      </c>
    </row>
    <row r="36" spans="1:12" ht="12.75">
      <c r="A36" s="566" t="s">
        <v>26</v>
      </c>
      <c r="B36" s="568" t="s">
        <v>27</v>
      </c>
      <c r="C36" s="569"/>
      <c r="D36" s="11" t="s">
        <v>422</v>
      </c>
      <c r="E36" s="5">
        <v>12992.16</v>
      </c>
      <c r="F36" s="5">
        <v>13912.32</v>
      </c>
      <c r="G36" s="5">
        <v>19614.72</v>
      </c>
      <c r="H36" s="5">
        <v>22136.16</v>
      </c>
      <c r="I36" s="41">
        <v>25852.8</v>
      </c>
      <c r="J36" s="5">
        <v>26929.92</v>
      </c>
      <c r="K36" s="98">
        <v>30803.52</v>
      </c>
      <c r="L36" s="307">
        <v>46205.28</v>
      </c>
    </row>
    <row r="37" spans="1:12" ht="13.5" thickBot="1">
      <c r="A37" s="567"/>
      <c r="B37" s="570"/>
      <c r="C37" s="571"/>
      <c r="D37" s="12" t="s">
        <v>15</v>
      </c>
      <c r="E37" s="7">
        <v>20356.32</v>
      </c>
      <c r="F37" s="7">
        <v>22618.56</v>
      </c>
      <c r="G37" s="7">
        <v>31139.04</v>
      </c>
      <c r="H37" s="7">
        <v>36176.16</v>
      </c>
      <c r="I37" s="42">
        <v>38802.72</v>
      </c>
      <c r="J37" s="7">
        <v>43308.48</v>
      </c>
      <c r="K37" s="295">
        <v>48128.16</v>
      </c>
      <c r="L37" s="308">
        <v>72192.24</v>
      </c>
    </row>
    <row r="38" spans="1:12" ht="15" customHeight="1" thickBot="1">
      <c r="A38" s="304" t="s">
        <v>427</v>
      </c>
      <c r="B38" s="534" t="s">
        <v>426</v>
      </c>
      <c r="C38" s="535"/>
      <c r="D38" s="305" t="s">
        <v>422</v>
      </c>
      <c r="E38" s="7">
        <v>12748.8</v>
      </c>
      <c r="F38" s="7">
        <v>14236.32</v>
      </c>
      <c r="G38" s="7">
        <v>18935.04</v>
      </c>
      <c r="H38" s="7">
        <v>21624.96</v>
      </c>
      <c r="I38" s="42">
        <v>24648.96</v>
      </c>
      <c r="J38" s="7">
        <v>27622.56</v>
      </c>
      <c r="K38" s="295">
        <v>30568.8</v>
      </c>
      <c r="L38" s="308">
        <v>45853.2</v>
      </c>
    </row>
    <row r="39" spans="1:12" ht="12.75">
      <c r="A39" s="538" t="s">
        <v>30</v>
      </c>
      <c r="B39" s="541" t="s">
        <v>31</v>
      </c>
      <c r="C39" s="542"/>
      <c r="D39" s="4" t="s">
        <v>15</v>
      </c>
      <c r="E39" s="5">
        <v>21813.6</v>
      </c>
      <c r="F39" s="5">
        <v>24257.28</v>
      </c>
      <c r="G39" s="5">
        <v>32299.68</v>
      </c>
      <c r="H39" s="5">
        <v>37030.08</v>
      </c>
      <c r="I39" s="41">
        <v>41718.72</v>
      </c>
      <c r="J39" s="5">
        <v>46587.36</v>
      </c>
      <c r="K39" s="98">
        <v>51911.04</v>
      </c>
      <c r="L39" s="307">
        <v>77866.56</v>
      </c>
    </row>
    <row r="40" spans="1:12" ht="12.75">
      <c r="A40" s="539"/>
      <c r="B40" s="543"/>
      <c r="C40" s="544"/>
      <c r="D40" s="8" t="s">
        <v>32</v>
      </c>
      <c r="E40" s="9">
        <v>46454.88</v>
      </c>
      <c r="F40" s="9">
        <v>52777.92</v>
      </c>
      <c r="G40" s="9">
        <v>79318.56</v>
      </c>
      <c r="H40" s="9">
        <v>81624</v>
      </c>
      <c r="I40" s="43">
        <v>91780.32</v>
      </c>
      <c r="J40" s="9">
        <v>103660.32</v>
      </c>
      <c r="K40" s="296">
        <v>114309.12</v>
      </c>
      <c r="L40" s="309">
        <v>171463.68</v>
      </c>
    </row>
    <row r="41" spans="1:12" ht="13.5" thickBot="1">
      <c r="A41" s="540"/>
      <c r="B41" s="545"/>
      <c r="C41" s="546"/>
      <c r="D41" s="6" t="s">
        <v>129</v>
      </c>
      <c r="E41" s="7">
        <v>30807.84</v>
      </c>
      <c r="F41" s="7">
        <v>34276.8</v>
      </c>
      <c r="G41" s="7">
        <v>49503.36</v>
      </c>
      <c r="H41" s="7">
        <v>53493.6</v>
      </c>
      <c r="I41" s="42">
        <v>59776.32</v>
      </c>
      <c r="J41" s="7">
        <v>67136.16</v>
      </c>
      <c r="K41" s="295">
        <v>74049.6</v>
      </c>
      <c r="L41" s="308">
        <v>111074.4</v>
      </c>
    </row>
    <row r="42" spans="1:12" ht="12.75">
      <c r="A42" s="538" t="s">
        <v>28</v>
      </c>
      <c r="B42" s="605" t="s">
        <v>29</v>
      </c>
      <c r="C42" s="606"/>
      <c r="D42" s="11" t="s">
        <v>15</v>
      </c>
      <c r="E42" s="5">
        <v>20298.72</v>
      </c>
      <c r="F42" s="5">
        <v>22535.04</v>
      </c>
      <c r="G42" s="5">
        <v>30262.08</v>
      </c>
      <c r="H42" s="5">
        <v>34865.76</v>
      </c>
      <c r="I42" s="41">
        <v>38585.28</v>
      </c>
      <c r="J42" s="5">
        <v>43069.44</v>
      </c>
      <c r="K42" s="98">
        <v>47876.16</v>
      </c>
      <c r="L42" s="307">
        <v>71814.24</v>
      </c>
    </row>
    <row r="43" spans="1:12" ht="12.75">
      <c r="A43" s="539"/>
      <c r="B43" s="607"/>
      <c r="C43" s="608"/>
      <c r="D43" s="105" t="s">
        <v>32</v>
      </c>
      <c r="E43" s="100">
        <v>46367.04</v>
      </c>
      <c r="F43" s="100">
        <v>50459.52</v>
      </c>
      <c r="G43" s="100">
        <v>78612.96</v>
      </c>
      <c r="H43" s="100">
        <v>80122.08</v>
      </c>
      <c r="I43" s="101">
        <v>91130.88</v>
      </c>
      <c r="J43" s="100">
        <v>102270.72</v>
      </c>
      <c r="K43" s="297">
        <v>113954.88</v>
      </c>
      <c r="L43" s="310">
        <v>170932.32</v>
      </c>
    </row>
    <row r="44" spans="1:12" ht="13.5" thickBot="1">
      <c r="A44" s="540"/>
      <c r="B44" s="609"/>
      <c r="C44" s="610"/>
      <c r="D44" s="12" t="s">
        <v>129</v>
      </c>
      <c r="E44" s="7">
        <v>29418.24</v>
      </c>
      <c r="F44" s="7">
        <v>32852.64</v>
      </c>
      <c r="G44" s="7">
        <v>52065.12</v>
      </c>
      <c r="H44" s="7">
        <v>53528.16</v>
      </c>
      <c r="I44" s="42">
        <v>56242.56</v>
      </c>
      <c r="J44" s="7">
        <v>57799.2</v>
      </c>
      <c r="K44" s="295">
        <v>69192.48</v>
      </c>
      <c r="L44" s="308">
        <v>103788.72</v>
      </c>
    </row>
    <row r="45" spans="1:12" ht="18.75" thickBot="1">
      <c r="A45" s="611" t="s">
        <v>428</v>
      </c>
      <c r="B45" s="611"/>
      <c r="C45" s="611"/>
      <c r="D45" s="106"/>
      <c r="E45" s="107"/>
      <c r="F45" s="107"/>
      <c r="G45" s="107"/>
      <c r="H45" s="107"/>
      <c r="I45" s="108"/>
      <c r="J45" s="107"/>
      <c r="K45" s="107"/>
      <c r="L45" s="313"/>
    </row>
    <row r="46" spans="1:12" ht="13.5" thickBot="1">
      <c r="A46" s="115" t="s">
        <v>33</v>
      </c>
      <c r="B46" s="458" t="s">
        <v>652</v>
      </c>
      <c r="C46" s="459"/>
      <c r="D46" s="460"/>
      <c r="E46" s="5">
        <v>6435.84</v>
      </c>
      <c r="F46" s="5">
        <v>7115.52</v>
      </c>
      <c r="G46" s="5">
        <v>10418.88</v>
      </c>
      <c r="H46" s="5">
        <v>10643.52</v>
      </c>
      <c r="I46" s="41">
        <v>12041.76</v>
      </c>
      <c r="J46" s="5">
        <v>13441.44</v>
      </c>
      <c r="K46" s="98">
        <v>14851.2</v>
      </c>
      <c r="L46" s="307">
        <v>22276.8</v>
      </c>
    </row>
    <row r="47" spans="1:12" ht="13.5" thickBot="1">
      <c r="A47" s="115" t="s">
        <v>34</v>
      </c>
      <c r="B47" s="458" t="s">
        <v>653</v>
      </c>
      <c r="C47" s="459"/>
      <c r="D47" s="460"/>
      <c r="E47" s="5">
        <v>9693.12</v>
      </c>
      <c r="F47" s="5">
        <v>10872.48</v>
      </c>
      <c r="G47" s="5">
        <v>16075.2</v>
      </c>
      <c r="H47" s="5">
        <v>16564.8</v>
      </c>
      <c r="I47" s="41">
        <v>18681.6</v>
      </c>
      <c r="J47" s="5">
        <v>21080.64</v>
      </c>
      <c r="K47" s="98">
        <v>23234.88</v>
      </c>
      <c r="L47" s="307">
        <v>34852.32</v>
      </c>
    </row>
    <row r="48" spans="1:12" ht="13.5" thickBot="1">
      <c r="A48" s="115" t="s">
        <v>35</v>
      </c>
      <c r="B48" s="458" t="s">
        <v>654</v>
      </c>
      <c r="C48" s="459"/>
      <c r="D48" s="460"/>
      <c r="E48" s="5">
        <v>10624.8</v>
      </c>
      <c r="F48" s="5">
        <v>11854.56</v>
      </c>
      <c r="G48" s="5">
        <v>16141.44</v>
      </c>
      <c r="H48" s="5">
        <v>18108.48</v>
      </c>
      <c r="I48" s="41">
        <v>20573.76</v>
      </c>
      <c r="J48" s="5">
        <v>23030.4</v>
      </c>
      <c r="K48" s="98">
        <v>25495.68</v>
      </c>
      <c r="L48" s="307">
        <v>38243.52</v>
      </c>
    </row>
    <row r="49" spans="1:12" ht="13.5" thickBot="1">
      <c r="A49" s="115" t="s">
        <v>643</v>
      </c>
      <c r="B49" s="458" t="s">
        <v>655</v>
      </c>
      <c r="C49" s="459"/>
      <c r="D49" s="460"/>
      <c r="E49" s="5">
        <v>12923.04</v>
      </c>
      <c r="F49" s="5">
        <v>14424.96</v>
      </c>
      <c r="G49" s="5">
        <v>19176.96</v>
      </c>
      <c r="H49" s="5">
        <v>22058.4</v>
      </c>
      <c r="I49" s="41">
        <v>25091.04</v>
      </c>
      <c r="J49" s="5">
        <v>28117.92</v>
      </c>
      <c r="K49" s="98">
        <v>31152</v>
      </c>
      <c r="L49" s="307">
        <v>46728</v>
      </c>
    </row>
    <row r="50" spans="1:12" ht="13.5" thickBot="1">
      <c r="A50" s="115" t="s">
        <v>644</v>
      </c>
      <c r="B50" s="458" t="s">
        <v>656</v>
      </c>
      <c r="C50" s="459"/>
      <c r="D50" s="460"/>
      <c r="E50" s="5">
        <v>8610.24</v>
      </c>
      <c r="F50" s="5">
        <v>9704.64</v>
      </c>
      <c r="G50" s="5">
        <v>12879.84</v>
      </c>
      <c r="H50" s="5">
        <v>14952</v>
      </c>
      <c r="I50" s="41">
        <v>16453.92</v>
      </c>
      <c r="J50" s="5">
        <v>18400.8</v>
      </c>
      <c r="K50" s="98">
        <v>20352</v>
      </c>
      <c r="L50" s="307">
        <v>30528</v>
      </c>
    </row>
    <row r="51" spans="1:12" ht="13.5" thickBot="1">
      <c r="A51" s="115" t="s">
        <v>645</v>
      </c>
      <c r="B51" s="458" t="s">
        <v>657</v>
      </c>
      <c r="C51" s="459"/>
      <c r="D51" s="460"/>
      <c r="E51" s="5">
        <v>3597.6</v>
      </c>
      <c r="F51" s="5">
        <v>4048.32</v>
      </c>
      <c r="G51" s="5">
        <v>5086.56</v>
      </c>
      <c r="H51" s="5">
        <v>5816.64</v>
      </c>
      <c r="I51" s="41">
        <v>6559.68</v>
      </c>
      <c r="J51" s="5">
        <v>7324.32</v>
      </c>
      <c r="K51" s="98">
        <v>8052.96</v>
      </c>
      <c r="L51" s="307">
        <v>12079.44</v>
      </c>
    </row>
    <row r="52" spans="1:12" ht="13.5" thickBot="1">
      <c r="A52" s="116" t="s">
        <v>646</v>
      </c>
      <c r="B52" s="461" t="s">
        <v>658</v>
      </c>
      <c r="C52" s="462"/>
      <c r="D52" s="463"/>
      <c r="E52" s="46">
        <v>4281.6</v>
      </c>
      <c r="F52" s="46">
        <v>4738.08</v>
      </c>
      <c r="G52" s="46">
        <v>6684.96</v>
      </c>
      <c r="H52" s="46">
        <v>6945.6</v>
      </c>
      <c r="I52" s="47">
        <v>7800.96</v>
      </c>
      <c r="J52" s="46">
        <v>8685.12</v>
      </c>
      <c r="K52" s="301">
        <v>9586.56</v>
      </c>
      <c r="L52" s="314">
        <v>14379.84</v>
      </c>
    </row>
    <row r="53" spans="1:12" ht="13.5" thickBot="1">
      <c r="A53" s="116" t="s">
        <v>647</v>
      </c>
      <c r="B53" s="461" t="s">
        <v>659</v>
      </c>
      <c r="C53" s="462"/>
      <c r="D53" s="463"/>
      <c r="E53" s="46">
        <v>5154.24</v>
      </c>
      <c r="F53" s="46">
        <v>5720.16</v>
      </c>
      <c r="G53" s="46">
        <v>7384.8</v>
      </c>
      <c r="H53" s="46">
        <v>8474.88</v>
      </c>
      <c r="I53" s="47">
        <v>9549.12</v>
      </c>
      <c r="J53" s="46">
        <v>10650.72</v>
      </c>
      <c r="K53" s="301">
        <v>11769.6</v>
      </c>
      <c r="L53" s="314">
        <v>17654.4</v>
      </c>
    </row>
    <row r="54" spans="1:12" ht="13.5" thickBot="1">
      <c r="A54" s="116" t="s">
        <v>651</v>
      </c>
      <c r="B54" s="461" t="s">
        <v>660</v>
      </c>
      <c r="C54" s="462"/>
      <c r="D54" s="463"/>
      <c r="E54" s="46">
        <v>7449.617568000001</v>
      </c>
      <c r="F54" s="46">
        <v>8266.098144000003</v>
      </c>
      <c r="G54" s="46">
        <v>10803.49536</v>
      </c>
      <c r="H54" s="46">
        <v>12481.303871999999</v>
      </c>
      <c r="I54" s="47">
        <v>14148.796512000003</v>
      </c>
      <c r="J54" s="46">
        <v>15834.692064</v>
      </c>
      <c r="K54" s="301">
        <v>17533.409664</v>
      </c>
      <c r="L54" s="314">
        <v>26300.114496</v>
      </c>
    </row>
    <row r="55" spans="1:12" ht="13.5" thickBot="1">
      <c r="A55" s="117" t="s">
        <v>648</v>
      </c>
      <c r="B55" s="461" t="s">
        <v>661</v>
      </c>
      <c r="C55" s="462"/>
      <c r="D55" s="463"/>
      <c r="E55" s="46">
        <v>5502.948974399999</v>
      </c>
      <c r="F55" s="46">
        <v>6097.3178448</v>
      </c>
      <c r="G55" s="46">
        <v>8546.997907199999</v>
      </c>
      <c r="H55" s="46">
        <v>8977.426751999998</v>
      </c>
      <c r="I55" s="47">
        <v>10109.304408000002</v>
      </c>
      <c r="J55" s="46">
        <v>11265.5713008</v>
      </c>
      <c r="K55" s="301">
        <v>12440.9885088</v>
      </c>
      <c r="L55" s="314">
        <v>18661.482763199998</v>
      </c>
    </row>
    <row r="56" spans="1:12" ht="13.5" thickBot="1">
      <c r="A56" s="117" t="s">
        <v>649</v>
      </c>
      <c r="B56" s="461" t="s">
        <v>662</v>
      </c>
      <c r="C56" s="462"/>
      <c r="D56" s="463"/>
      <c r="E56" s="46">
        <v>6507.6441744</v>
      </c>
      <c r="F56" s="46">
        <v>7227.620644800001</v>
      </c>
      <c r="G56" s="46">
        <v>9350.737507200001</v>
      </c>
      <c r="H56" s="46">
        <v>10744.047551999998</v>
      </c>
      <c r="I56" s="47">
        <v>12118.694807999998</v>
      </c>
      <c r="J56" s="46">
        <v>13526.176900800003</v>
      </c>
      <c r="K56" s="301">
        <v>14952.726508799997</v>
      </c>
      <c r="L56" s="314">
        <v>22429.089763199994</v>
      </c>
    </row>
    <row r="57" spans="1:12" ht="13.5" thickBot="1">
      <c r="A57" s="117" t="s">
        <v>429</v>
      </c>
      <c r="B57" s="461" t="s">
        <v>663</v>
      </c>
      <c r="C57" s="462"/>
      <c r="D57" s="463"/>
      <c r="E57" s="46">
        <v>7183.1677727999995</v>
      </c>
      <c r="F57" s="46">
        <v>8033.4279264000015</v>
      </c>
      <c r="G57" s="46">
        <v>10649.536032000002</v>
      </c>
      <c r="H57" s="46">
        <v>12752.05488384</v>
      </c>
      <c r="I57" s="47">
        <v>14201.256547200002</v>
      </c>
      <c r="J57" s="46">
        <v>15815.943062400003</v>
      </c>
      <c r="K57" s="301">
        <v>17657.753318400002</v>
      </c>
      <c r="L57" s="314">
        <v>26486.6299776</v>
      </c>
    </row>
    <row r="58" spans="1:12" ht="13.5" thickBot="1">
      <c r="A58" s="115" t="s">
        <v>430</v>
      </c>
      <c r="B58" s="458" t="s">
        <v>664</v>
      </c>
      <c r="C58" s="459"/>
      <c r="D58" s="460"/>
      <c r="E58" s="5">
        <v>10276.485195072002</v>
      </c>
      <c r="F58" s="5">
        <v>11447.106731904003</v>
      </c>
      <c r="G58" s="5">
        <v>14978.623041984</v>
      </c>
      <c r="H58" s="5">
        <v>17809.28452416</v>
      </c>
      <c r="I58" s="41">
        <v>19763.191488576005</v>
      </c>
      <c r="J58" s="5">
        <v>22042.611612480006</v>
      </c>
      <c r="K58" s="98">
        <v>25745.457880128</v>
      </c>
      <c r="L58" s="307">
        <v>38618.186820192</v>
      </c>
    </row>
    <row r="59" spans="1:12" ht="12.75">
      <c r="A59" s="115" t="s">
        <v>650</v>
      </c>
      <c r="B59" s="458" t="s">
        <v>665</v>
      </c>
      <c r="C59" s="459"/>
      <c r="D59" s="460"/>
      <c r="E59" s="5">
        <v>13486.762645392002</v>
      </c>
      <c r="F59" s="5">
        <v>14595.398691600005</v>
      </c>
      <c r="G59" s="5">
        <v>21043.327584000002</v>
      </c>
      <c r="H59" s="5">
        <v>23580.69839760001</v>
      </c>
      <c r="I59" s="41">
        <v>26330.652067224008</v>
      </c>
      <c r="J59" s="5">
        <v>28513.319239200002</v>
      </c>
      <c r="K59" s="98">
        <v>32394.726746400007</v>
      </c>
      <c r="L59" s="307">
        <v>48592.09011960001</v>
      </c>
    </row>
    <row r="60" spans="1:12" ht="18.75" thickBot="1">
      <c r="A60" s="536" t="s">
        <v>37</v>
      </c>
      <c r="B60" s="537"/>
      <c r="C60" s="537"/>
      <c r="D60" s="537"/>
      <c r="L60" s="332"/>
    </row>
    <row r="61" spans="1:12" ht="12.75">
      <c r="A61" s="13"/>
      <c r="B61" s="622" t="s">
        <v>38</v>
      </c>
      <c r="C61" s="623"/>
      <c r="D61" s="624"/>
      <c r="E61" s="109">
        <v>2834.304</v>
      </c>
      <c r="F61" s="109">
        <v>2976</v>
      </c>
      <c r="G61" s="109">
        <v>3822.5760000000005</v>
      </c>
      <c r="H61" s="109">
        <v>3973.2720000000004</v>
      </c>
      <c r="I61" s="110">
        <v>4181.928</v>
      </c>
      <c r="J61" s="109">
        <v>4668.792</v>
      </c>
      <c r="K61" s="111">
        <v>5955.504000000001</v>
      </c>
      <c r="L61" s="292"/>
    </row>
    <row r="62" spans="1:12" ht="13.5" thickBot="1">
      <c r="A62" s="13"/>
      <c r="B62" s="612" t="s">
        <v>128</v>
      </c>
      <c r="C62" s="613"/>
      <c r="D62" s="614"/>
      <c r="E62" s="112">
        <v>2605.344</v>
      </c>
      <c r="F62" s="112">
        <v>2732.0640000000003</v>
      </c>
      <c r="G62" s="112">
        <v>3628.608</v>
      </c>
      <c r="H62" s="112">
        <v>3774.3360000000002</v>
      </c>
      <c r="I62" s="113">
        <v>3867.7920000000004</v>
      </c>
      <c r="J62" s="112">
        <v>4314.48</v>
      </c>
      <c r="K62" s="114"/>
      <c r="L62" s="292"/>
    </row>
    <row r="63" spans="1:12" ht="18">
      <c r="A63" s="620" t="s">
        <v>161</v>
      </c>
      <c r="B63" s="621"/>
      <c r="C63" s="621"/>
      <c r="D63" s="621"/>
      <c r="E63" s="107"/>
      <c r="F63" s="107"/>
      <c r="G63" s="107"/>
      <c r="H63" s="107"/>
      <c r="I63" s="108"/>
      <c r="J63" s="107"/>
      <c r="K63" s="107"/>
      <c r="L63" s="107"/>
    </row>
    <row r="64" spans="1:12" ht="12.75">
      <c r="A64" s="329" t="s">
        <v>457</v>
      </c>
      <c r="B64" s="551" t="s">
        <v>456</v>
      </c>
      <c r="C64" s="551"/>
      <c r="D64" s="551"/>
      <c r="E64" s="39">
        <v>551.5776</v>
      </c>
      <c r="F64" s="9">
        <v>602.3808</v>
      </c>
      <c r="G64" s="9">
        <v>756.6048</v>
      </c>
      <c r="H64" s="9">
        <v>863.6544</v>
      </c>
      <c r="I64" s="43">
        <v>968.8896</v>
      </c>
      <c r="J64" s="9">
        <v>1059.6096</v>
      </c>
      <c r="K64" s="9">
        <v>1152.0575999999999</v>
      </c>
      <c r="L64" s="107"/>
    </row>
    <row r="65" spans="1:12" ht="12.75">
      <c r="A65" s="329" t="s">
        <v>459</v>
      </c>
      <c r="B65" s="494" t="s">
        <v>458</v>
      </c>
      <c r="C65" s="494"/>
      <c r="D65" s="494"/>
      <c r="E65" s="39">
        <v>1263.0045052799999</v>
      </c>
      <c r="F65" s="9">
        <v>1397.8936540799998</v>
      </c>
      <c r="G65" s="9">
        <v>1824.8525164799998</v>
      </c>
      <c r="H65" s="9">
        <v>2140.8481180799995</v>
      </c>
      <c r="I65" s="43">
        <v>2415.8775916799996</v>
      </c>
      <c r="J65" s="9">
        <v>2709.9295372799997</v>
      </c>
      <c r="K65" s="9">
        <v>3080.16</v>
      </c>
      <c r="L65" s="107"/>
    </row>
    <row r="66" spans="1:12" ht="12.75">
      <c r="A66" s="329" t="s">
        <v>461</v>
      </c>
      <c r="B66" s="494" t="s">
        <v>460</v>
      </c>
      <c r="C66" s="494"/>
      <c r="D66" s="494"/>
      <c r="E66" s="39">
        <v>2276.74457856</v>
      </c>
      <c r="F66" s="9">
        <v>2541.5929641599996</v>
      </c>
      <c r="G66" s="9">
        <v>3780.264072959999</v>
      </c>
      <c r="H66" s="9">
        <v>3958.370516159999</v>
      </c>
      <c r="I66" s="43">
        <v>4462.054839359998</v>
      </c>
      <c r="J66" s="9">
        <v>5013.682018559999</v>
      </c>
      <c r="K66" s="9">
        <v>5173.799333759998</v>
      </c>
      <c r="L66" s="107"/>
    </row>
    <row r="67" spans="1:12" ht="12.75">
      <c r="A67" s="329" t="s">
        <v>462</v>
      </c>
      <c r="B67" s="550" t="s">
        <v>472</v>
      </c>
      <c r="C67" s="494"/>
      <c r="D67" s="494"/>
      <c r="E67" s="39">
        <v>1776.70475136</v>
      </c>
      <c r="F67" s="9">
        <v>1979.70448896</v>
      </c>
      <c r="G67" s="9">
        <v>2893.75358976</v>
      </c>
      <c r="H67" s="9">
        <v>3074.1376089600003</v>
      </c>
      <c r="I67" s="43">
        <v>3463.1154201599998</v>
      </c>
      <c r="J67" s="9">
        <v>3889.0162713600002</v>
      </c>
      <c r="K67" s="9">
        <v>4051.18112256</v>
      </c>
      <c r="L67" s="107"/>
    </row>
    <row r="68" spans="1:12" ht="12.75">
      <c r="A68" s="329" t="s">
        <v>463</v>
      </c>
      <c r="B68" s="551" t="s">
        <v>473</v>
      </c>
      <c r="C68" s="494"/>
      <c r="D68" s="494"/>
      <c r="E68" s="39">
        <v>2973.27708288</v>
      </c>
      <c r="F68" s="9">
        <v>3322.6641676799995</v>
      </c>
      <c r="G68" s="9">
        <v>4392.424558079999</v>
      </c>
      <c r="H68" s="9">
        <v>5135.98071168</v>
      </c>
      <c r="I68" s="43">
        <v>5839.842977279998</v>
      </c>
      <c r="J68" s="9">
        <v>6562.13695488</v>
      </c>
      <c r="K68" s="9">
        <v>7284.161364479999</v>
      </c>
      <c r="L68" s="107"/>
    </row>
    <row r="69" spans="1:12" ht="12.75">
      <c r="A69" s="329" t="s">
        <v>465</v>
      </c>
      <c r="B69" s="494" t="s">
        <v>464</v>
      </c>
      <c r="C69" s="494"/>
      <c r="D69" s="494"/>
      <c r="E69" s="39">
        <v>2361.3577228799995</v>
      </c>
      <c r="F69" s="9">
        <v>2634.2548876799997</v>
      </c>
      <c r="G69" s="9">
        <v>3474.5455180799995</v>
      </c>
      <c r="H69" s="9">
        <v>4065.12183168</v>
      </c>
      <c r="I69" s="43">
        <v>4616.00425728</v>
      </c>
      <c r="J69" s="9">
        <v>5185.31839488</v>
      </c>
      <c r="K69" s="9">
        <v>5754.3629644799985</v>
      </c>
      <c r="L69" s="107"/>
    </row>
    <row r="70" spans="1:12" ht="12.75">
      <c r="A70" s="329" t="s">
        <v>467</v>
      </c>
      <c r="B70" s="494" t="s">
        <v>466</v>
      </c>
      <c r="C70" s="494"/>
      <c r="D70" s="494"/>
      <c r="E70" s="39">
        <v>4324.58901504</v>
      </c>
      <c r="F70" s="9">
        <v>4833.08169984</v>
      </c>
      <c r="G70" s="9">
        <v>6821.995530239999</v>
      </c>
      <c r="H70" s="9">
        <v>7496.13125376</v>
      </c>
      <c r="I70" s="43">
        <v>8485.973199359998</v>
      </c>
      <c r="J70" s="9">
        <v>9524.90244096</v>
      </c>
      <c r="K70" s="9">
        <v>10487.232</v>
      </c>
      <c r="L70" s="107"/>
    </row>
    <row r="71" spans="1:12" ht="12.75">
      <c r="A71" s="329" t="s">
        <v>469</v>
      </c>
      <c r="B71" s="494" t="s">
        <v>468</v>
      </c>
      <c r="C71" s="494"/>
      <c r="D71" s="494"/>
      <c r="E71" s="39">
        <v>3853.889043840001</v>
      </c>
      <c r="F71" s="9">
        <v>4317.82617024</v>
      </c>
      <c r="G71" s="9">
        <v>7351.195357440001</v>
      </c>
      <c r="H71" s="9">
        <v>7483.858842239999</v>
      </c>
      <c r="I71" s="43">
        <v>7622.500343040001</v>
      </c>
      <c r="J71" s="9">
        <v>8569.17033984</v>
      </c>
      <c r="K71" s="9">
        <v>9433.22523264</v>
      </c>
      <c r="L71" s="107"/>
    </row>
    <row r="72" spans="1:12" ht="12.75" customHeight="1">
      <c r="A72" s="329" t="s">
        <v>471</v>
      </c>
      <c r="B72" s="494" t="s">
        <v>470</v>
      </c>
      <c r="C72" s="494"/>
      <c r="D72" s="494"/>
      <c r="E72" s="39">
        <v>1420.416</v>
      </c>
      <c r="F72" s="9">
        <v>1570.752</v>
      </c>
      <c r="G72" s="9">
        <v>2044.2239999999997</v>
      </c>
      <c r="H72" s="9">
        <v>2363.904</v>
      </c>
      <c r="I72" s="43">
        <v>2700.8639999999996</v>
      </c>
      <c r="J72" s="9">
        <v>2999.8079999999995</v>
      </c>
      <c r="K72" s="9">
        <v>3326.4</v>
      </c>
      <c r="L72" s="107"/>
    </row>
    <row r="73" spans="1:12" ht="18">
      <c r="A73" s="618"/>
      <c r="B73" s="619"/>
      <c r="C73" s="293" t="s">
        <v>36</v>
      </c>
      <c r="D73" s="293"/>
      <c r="E73" s="423"/>
      <c r="F73" s="423"/>
      <c r="G73" s="423"/>
      <c r="H73" s="423"/>
      <c r="I73" s="423"/>
      <c r="J73" s="423"/>
      <c r="K73" s="423"/>
      <c r="L73" s="455"/>
    </row>
    <row r="74" spans="1:12" ht="12.75">
      <c r="A74" s="464" t="s">
        <v>185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6"/>
      <c r="L74" s="456"/>
    </row>
    <row r="75" spans="1:12" ht="12.75">
      <c r="A75" s="464" t="s">
        <v>186</v>
      </c>
      <c r="B75" s="465"/>
      <c r="C75" s="465"/>
      <c r="D75" s="465"/>
      <c r="E75" s="465"/>
      <c r="F75" s="465"/>
      <c r="G75" s="465"/>
      <c r="H75" s="465"/>
      <c r="I75" s="465"/>
      <c r="J75" s="465"/>
      <c r="K75" s="466"/>
      <c r="L75" s="457"/>
    </row>
    <row r="76" spans="1:12" ht="12.75">
      <c r="A76" s="547" t="s">
        <v>187</v>
      </c>
      <c r="B76" s="548"/>
      <c r="C76" s="548"/>
      <c r="D76" s="548"/>
      <c r="E76" s="330">
        <v>379.4705280000002</v>
      </c>
      <c r="F76" s="330">
        <v>414.06508800000006</v>
      </c>
      <c r="G76" s="330">
        <v>517.8487680000002</v>
      </c>
      <c r="H76" s="330">
        <v>626.8216320000004</v>
      </c>
      <c r="I76" s="331">
        <v>696.0107520000005</v>
      </c>
      <c r="J76" s="330">
        <v>765.1998720000001</v>
      </c>
      <c r="K76" s="330">
        <v>834.3889920000004</v>
      </c>
      <c r="L76" s="294"/>
    </row>
    <row r="77" spans="1:12" ht="12.75">
      <c r="A77" s="547" t="s">
        <v>188</v>
      </c>
      <c r="B77" s="548"/>
      <c r="C77" s="548"/>
      <c r="D77" s="548"/>
      <c r="E77" s="330">
        <v>821.890944</v>
      </c>
      <c r="F77" s="330">
        <v>906.5390400000002</v>
      </c>
      <c r="G77" s="330">
        <v>1142.8488000000002</v>
      </c>
      <c r="H77" s="330">
        <v>1305.2338559999998</v>
      </c>
      <c r="I77" s="331">
        <v>1463.8066560000009</v>
      </c>
      <c r="J77" s="330">
        <v>1626.1917119999998</v>
      </c>
      <c r="K77" s="330">
        <v>1784.7645119999997</v>
      </c>
      <c r="L77" s="294"/>
    </row>
    <row r="78" spans="1:12" ht="12.75">
      <c r="A78" s="547" t="s">
        <v>189</v>
      </c>
      <c r="B78" s="548"/>
      <c r="C78" s="548"/>
      <c r="D78" s="548"/>
      <c r="E78" s="330">
        <v>1335.39696</v>
      </c>
      <c r="F78" s="330">
        <v>1468.6044480000003</v>
      </c>
      <c r="G78" s="330">
        <v>1838.725056</v>
      </c>
      <c r="H78" s="330">
        <v>2134.4296320000008</v>
      </c>
      <c r="I78" s="331">
        <v>2367.022752000001</v>
      </c>
      <c r="J78" s="330">
        <v>2617.5977280000006</v>
      </c>
      <c r="K78" s="330">
        <v>2863.3236480000005</v>
      </c>
      <c r="L78" s="294"/>
    </row>
    <row r="79" spans="1:12" ht="12.75">
      <c r="A79" s="547" t="s">
        <v>190</v>
      </c>
      <c r="B79" s="548"/>
      <c r="C79" s="548"/>
      <c r="D79" s="548"/>
      <c r="E79" s="330">
        <v>1997.572608</v>
      </c>
      <c r="F79" s="330">
        <v>2169.0823680000003</v>
      </c>
      <c r="G79" s="330">
        <v>2683.6116480000005</v>
      </c>
      <c r="H79" s="330">
        <v>3200.827392</v>
      </c>
      <c r="I79" s="331">
        <v>3543.8469120000004</v>
      </c>
      <c r="J79" s="330">
        <v>3886.8664320000003</v>
      </c>
      <c r="K79" s="330">
        <v>4229.885952</v>
      </c>
      <c r="L79" s="294"/>
    </row>
    <row r="80" spans="1:12" ht="12.75">
      <c r="A80" s="464" t="s">
        <v>421</v>
      </c>
      <c r="B80" s="465"/>
      <c r="C80" s="465"/>
      <c r="D80" s="465"/>
      <c r="E80" s="465"/>
      <c r="F80" s="465"/>
      <c r="G80" s="465"/>
      <c r="H80" s="465"/>
      <c r="I80" s="465"/>
      <c r="J80" s="465"/>
      <c r="K80" s="466"/>
      <c r="L80" s="457"/>
    </row>
    <row r="81" spans="1:12" ht="12.75">
      <c r="A81" s="547" t="s">
        <v>191</v>
      </c>
      <c r="B81" s="548"/>
      <c r="C81" s="548"/>
      <c r="D81" s="548"/>
      <c r="E81" s="330">
        <v>-156.79260000000002</v>
      </c>
      <c r="F81" s="330">
        <v>-176.0418</v>
      </c>
      <c r="G81" s="330">
        <v>-233.92800000000003</v>
      </c>
      <c r="H81" s="330">
        <v>-272.42640000000006</v>
      </c>
      <c r="I81" s="331">
        <v>-311.06340000000006</v>
      </c>
      <c r="J81" s="330">
        <v>-349.56180000000006</v>
      </c>
      <c r="K81" s="330">
        <v>-388.1988</v>
      </c>
      <c r="L81" s="294"/>
    </row>
    <row r="82" spans="1:12" ht="12.75">
      <c r="A82" s="547" t="s">
        <v>192</v>
      </c>
      <c r="B82" s="548"/>
      <c r="C82" s="548"/>
      <c r="D82" s="548"/>
      <c r="E82" s="330">
        <v>564.296832</v>
      </c>
      <c r="F82" s="330">
        <v>617.9365439999999</v>
      </c>
      <c r="G82" s="330">
        <v>760.8225600000003</v>
      </c>
      <c r="H82" s="330">
        <v>861.190848</v>
      </c>
      <c r="I82" s="331">
        <v>957.3482880000004</v>
      </c>
      <c r="J82" s="330">
        <v>1057.7165759999998</v>
      </c>
      <c r="K82" s="330">
        <v>1153.8740159999998</v>
      </c>
      <c r="L82" s="294"/>
    </row>
    <row r="83" spans="1:12" ht="12.75">
      <c r="A83" s="547" t="s">
        <v>189</v>
      </c>
      <c r="B83" s="548"/>
      <c r="C83" s="548"/>
      <c r="D83" s="548"/>
      <c r="E83" s="330">
        <v>1077.802848</v>
      </c>
      <c r="F83" s="330">
        <v>1180.001952</v>
      </c>
      <c r="G83" s="330">
        <v>1456.6988160000003</v>
      </c>
      <c r="H83" s="330">
        <v>1690.3866240000011</v>
      </c>
      <c r="I83" s="331">
        <v>1860.5643840000005</v>
      </c>
      <c r="J83" s="330">
        <v>2049.1225920000006</v>
      </c>
      <c r="K83" s="330">
        <v>2232.433152000001</v>
      </c>
      <c r="L83" s="294"/>
    </row>
    <row r="84" spans="1:12" ht="12.75">
      <c r="A84" s="547" t="s">
        <v>190</v>
      </c>
      <c r="B84" s="548"/>
      <c r="C84" s="548"/>
      <c r="D84" s="548"/>
      <c r="E84" s="330">
        <v>1618.10208</v>
      </c>
      <c r="F84" s="330">
        <v>1755.0172800000005</v>
      </c>
      <c r="G84" s="330">
        <v>2165.76288</v>
      </c>
      <c r="H84" s="330">
        <v>2574.0057600000005</v>
      </c>
      <c r="I84" s="331">
        <v>2847.83616</v>
      </c>
      <c r="J84" s="330">
        <v>3121.6665600000006</v>
      </c>
      <c r="K84" s="330">
        <v>3395.4969600000004</v>
      </c>
      <c r="L84" s="294"/>
    </row>
    <row r="85" spans="1:12" ht="12.75">
      <c r="A85" s="464" t="s">
        <v>193</v>
      </c>
      <c r="B85" s="465"/>
      <c r="C85" s="465"/>
      <c r="D85" s="465"/>
      <c r="E85" s="465"/>
      <c r="F85" s="465"/>
      <c r="G85" s="465"/>
      <c r="H85" s="465"/>
      <c r="I85" s="465"/>
      <c r="J85" s="465"/>
      <c r="K85" s="466"/>
      <c r="L85" s="457"/>
    </row>
    <row r="86" spans="1:12" ht="12.75">
      <c r="A86" s="547" t="s">
        <v>191</v>
      </c>
      <c r="B86" s="548"/>
      <c r="C86" s="548"/>
      <c r="D86" s="548"/>
      <c r="E86" s="330">
        <v>-326.39867999999996</v>
      </c>
      <c r="F86" s="330">
        <v>-356.5414800000001</v>
      </c>
      <c r="G86" s="330">
        <v>-446.9698800000002</v>
      </c>
      <c r="H86" s="330">
        <v>-531.8773200000002</v>
      </c>
      <c r="I86" s="331">
        <v>-598.8578400000002</v>
      </c>
      <c r="J86" s="330">
        <v>-659.1434400000002</v>
      </c>
      <c r="K86" s="330">
        <v>-719.4290400000001</v>
      </c>
      <c r="L86" s="294"/>
    </row>
    <row r="87" spans="1:12" ht="12.75">
      <c r="A87" s="547" t="s">
        <v>187</v>
      </c>
      <c r="B87" s="548"/>
      <c r="C87" s="548"/>
      <c r="D87" s="548"/>
      <c r="E87" s="330">
        <v>-89.2295999999998</v>
      </c>
      <c r="F87" s="330">
        <v>-97.75080000000007</v>
      </c>
      <c r="G87" s="330">
        <v>-123.31440000000008</v>
      </c>
      <c r="H87" s="330">
        <v>-140.11380000000003</v>
      </c>
      <c r="I87" s="331">
        <v>-163.85111999999987</v>
      </c>
      <c r="J87" s="330">
        <v>-180.89352</v>
      </c>
      <c r="K87" s="330">
        <v>-197.93591999999992</v>
      </c>
      <c r="L87" s="294"/>
    </row>
    <row r="88" spans="1:12" ht="12.75">
      <c r="A88" s="547" t="s">
        <v>189</v>
      </c>
      <c r="B88" s="548"/>
      <c r="C88" s="548"/>
      <c r="D88" s="548"/>
      <c r="E88" s="330">
        <v>513.506016</v>
      </c>
      <c r="F88" s="330">
        <v>562.065408</v>
      </c>
      <c r="G88" s="330">
        <v>695.876256</v>
      </c>
      <c r="H88" s="330">
        <v>829.195776000001</v>
      </c>
      <c r="I88" s="331">
        <v>903.2160960000001</v>
      </c>
      <c r="J88" s="330">
        <v>991.4060160000008</v>
      </c>
      <c r="K88" s="330">
        <v>1078.5591360000008</v>
      </c>
      <c r="L88" s="294"/>
    </row>
    <row r="89" spans="1:12" ht="12.75">
      <c r="A89" s="547" t="s">
        <v>190</v>
      </c>
      <c r="B89" s="548"/>
      <c r="C89" s="548"/>
      <c r="D89" s="548"/>
      <c r="E89" s="330">
        <v>1475.33472</v>
      </c>
      <c r="F89" s="330">
        <v>1598.6160000000002</v>
      </c>
      <c r="G89" s="330">
        <v>1968.45984</v>
      </c>
      <c r="H89" s="330">
        <v>2349.82368</v>
      </c>
      <c r="I89" s="331">
        <v>2585.674368</v>
      </c>
      <c r="J89" s="330">
        <v>2832.2369280000007</v>
      </c>
      <c r="K89" s="330">
        <v>3078.799488</v>
      </c>
      <c r="L89" s="294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67">
    <mergeCell ref="N4:X4"/>
    <mergeCell ref="A87:D87"/>
    <mergeCell ref="A88:D88"/>
    <mergeCell ref="A89:D89"/>
    <mergeCell ref="A86:D86"/>
    <mergeCell ref="A73:B73"/>
    <mergeCell ref="A63:D63"/>
    <mergeCell ref="B69:D69"/>
    <mergeCell ref="B70:D70"/>
    <mergeCell ref="B61:D61"/>
    <mergeCell ref="B62:D62"/>
    <mergeCell ref="B64:D64"/>
    <mergeCell ref="B65:D65"/>
    <mergeCell ref="B31:C34"/>
    <mergeCell ref="A42:A44"/>
    <mergeCell ref="B42:C44"/>
    <mergeCell ref="A45:C45"/>
    <mergeCell ref="A18:A21"/>
    <mergeCell ref="B18:C21"/>
    <mergeCell ref="A22:A23"/>
    <mergeCell ref="B22:C23"/>
    <mergeCell ref="A12:A13"/>
    <mergeCell ref="B12:C13"/>
    <mergeCell ref="A14:A17"/>
    <mergeCell ref="B14:C17"/>
    <mergeCell ref="A8:A9"/>
    <mergeCell ref="B8:C9"/>
    <mergeCell ref="A10:A11"/>
    <mergeCell ref="B10:C11"/>
    <mergeCell ref="A4:A5"/>
    <mergeCell ref="B4:C5"/>
    <mergeCell ref="A6:A7"/>
    <mergeCell ref="B6:C7"/>
    <mergeCell ref="N6:X7"/>
    <mergeCell ref="N31:X32"/>
    <mergeCell ref="A39:A41"/>
    <mergeCell ref="B39:C41"/>
    <mergeCell ref="A36:A37"/>
    <mergeCell ref="B36:C37"/>
    <mergeCell ref="N12:X16"/>
    <mergeCell ref="N8:X11"/>
    <mergeCell ref="N20:X23"/>
    <mergeCell ref="N17:X19"/>
    <mergeCell ref="A83:D83"/>
    <mergeCell ref="A84:D84"/>
    <mergeCell ref="A81:D81"/>
    <mergeCell ref="A82:D82"/>
    <mergeCell ref="A79:D79"/>
    <mergeCell ref="A1:K1"/>
    <mergeCell ref="A76:D76"/>
    <mergeCell ref="A77:D77"/>
    <mergeCell ref="A78:D78"/>
    <mergeCell ref="B66:D66"/>
    <mergeCell ref="B67:D67"/>
    <mergeCell ref="B68:D68"/>
    <mergeCell ref="B71:D71"/>
    <mergeCell ref="A3:D3"/>
    <mergeCell ref="N25:X30"/>
    <mergeCell ref="B72:D72"/>
    <mergeCell ref="B35:C35"/>
    <mergeCell ref="B38:C38"/>
    <mergeCell ref="A60:D60"/>
    <mergeCell ref="A24:A26"/>
    <mergeCell ref="B24:C26"/>
    <mergeCell ref="A27:A30"/>
    <mergeCell ref="B27:C30"/>
    <mergeCell ref="A31:A34"/>
  </mergeCells>
  <hyperlinks>
    <hyperlink ref="A1" r:id="rId1" display="Матрасы фабрики Орматек.  WWW.SPALENKA.RU (495)507-6628"/>
    <hyperlink ref="A1:K1" r:id="rId2" display="Матрасы фабрики Орматек.  WWW.SPALENKA.RU (495)507-6628"/>
  </hyperlinks>
  <printOptions/>
  <pageMargins left="0.38" right="0.29" top="0.21" bottom="0.4" header="0.17" footer="0.25"/>
  <pageSetup fitToHeight="1" fitToWidth="1" horizontalDpi="600" verticalDpi="600" orientation="portrait" paperSize="9" scale="40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1:Y44"/>
  <sheetViews>
    <sheetView zoomScale="75" zoomScaleNormal="75" workbookViewId="0" topLeftCell="B1">
      <selection activeCell="E10" sqref="E10:K10"/>
    </sheetView>
  </sheetViews>
  <sheetFormatPr defaultColWidth="9.00390625" defaultRowHeight="12.75"/>
  <cols>
    <col min="1" max="16384" width="9.125" style="227" customWidth="1"/>
  </cols>
  <sheetData>
    <row r="1" spans="2:25" ht="15">
      <c r="B1" s="183"/>
      <c r="C1" s="184"/>
      <c r="D1" s="183"/>
      <c r="E1" s="277" t="s">
        <v>406</v>
      </c>
      <c r="F1" s="277"/>
      <c r="G1" s="277"/>
      <c r="H1" s="277"/>
      <c r="I1" s="277"/>
      <c r="J1" s="277"/>
      <c r="K1" s="183"/>
      <c r="L1" s="183"/>
      <c r="M1" s="275" t="s">
        <v>672</v>
      </c>
      <c r="N1" s="276"/>
      <c r="O1" s="276"/>
      <c r="P1" s="276"/>
      <c r="Q1" s="276"/>
      <c r="R1" s="276"/>
      <c r="S1" s="276"/>
      <c r="T1" s="185"/>
      <c r="U1" s="185"/>
      <c r="V1" s="185"/>
      <c r="W1" s="185"/>
      <c r="X1" s="183"/>
      <c r="Y1" s="183"/>
    </row>
    <row r="2" spans="2:25" ht="12.75">
      <c r="B2" s="183"/>
      <c r="C2" s="186"/>
      <c r="D2" s="183"/>
      <c r="E2" s="184"/>
      <c r="F2" s="187"/>
      <c r="G2" s="187"/>
      <c r="H2" s="187"/>
      <c r="I2" s="183"/>
      <c r="J2" s="187"/>
      <c r="K2" s="183"/>
      <c r="L2" s="183"/>
      <c r="M2" s="185" t="s">
        <v>299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3"/>
      <c r="Y2" s="183"/>
    </row>
    <row r="3" spans="2:25" ht="15">
      <c r="B3" s="183"/>
      <c r="C3" s="188"/>
      <c r="D3" s="183"/>
      <c r="E3" s="277" t="s">
        <v>407</v>
      </c>
      <c r="F3" s="183"/>
      <c r="G3" s="183"/>
      <c r="H3" s="183"/>
      <c r="I3" s="183"/>
      <c r="J3" s="183"/>
      <c r="K3" s="183"/>
      <c r="L3" s="189"/>
      <c r="M3" s="190" t="s">
        <v>300</v>
      </c>
      <c r="N3" s="191"/>
      <c r="O3" s="185"/>
      <c r="P3" s="185"/>
      <c r="Q3" s="185"/>
      <c r="R3" s="185"/>
      <c r="S3" s="185"/>
      <c r="T3" s="185"/>
      <c r="U3" s="185"/>
      <c r="V3" s="185"/>
      <c r="W3" s="185"/>
      <c r="X3" s="183"/>
      <c r="Y3" s="183"/>
    </row>
    <row r="4" spans="2:25" ht="12.75">
      <c r="B4" s="183"/>
      <c r="C4" s="188"/>
      <c r="D4" s="183"/>
      <c r="E4" s="186"/>
      <c r="F4" s="187"/>
      <c r="G4" s="183"/>
      <c r="H4" s="187"/>
      <c r="I4" s="183"/>
      <c r="J4" s="183"/>
      <c r="K4" s="183"/>
      <c r="L4" s="192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3"/>
      <c r="Y4" s="183"/>
    </row>
    <row r="5" spans="2:25" ht="12.75">
      <c r="B5" s="183"/>
      <c r="C5" s="188"/>
      <c r="D5" s="183"/>
      <c r="E5" s="625" t="s">
        <v>403</v>
      </c>
      <c r="F5" s="625"/>
      <c r="G5" s="626"/>
      <c r="H5" s="626"/>
      <c r="I5" s="626"/>
      <c r="J5" s="626"/>
      <c r="K5" s="626"/>
      <c r="L5" s="192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3"/>
      <c r="Y5" s="183"/>
    </row>
    <row r="6" spans="2:25" ht="12.75">
      <c r="B6" s="183"/>
      <c r="C6" s="188"/>
      <c r="D6" s="183"/>
      <c r="E6" s="625"/>
      <c r="F6" s="625"/>
      <c r="G6" s="627"/>
      <c r="H6" s="627"/>
      <c r="I6" s="627"/>
      <c r="J6" s="627"/>
      <c r="K6" s="627"/>
      <c r="L6" s="192"/>
      <c r="M6" s="270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3"/>
    </row>
    <row r="7" spans="2:25" ht="12.75">
      <c r="B7" s="183"/>
      <c r="C7" s="193"/>
      <c r="D7" s="183"/>
      <c r="E7" s="628" t="s">
        <v>404</v>
      </c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185"/>
      <c r="Y7" s="183"/>
    </row>
    <row r="8" spans="2:25" ht="12.75">
      <c r="B8" s="183"/>
      <c r="C8" s="193"/>
      <c r="D8" s="183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185"/>
      <c r="Y8" s="271"/>
    </row>
    <row r="9" spans="2:25" ht="13.5" thickBot="1">
      <c r="B9" s="183"/>
      <c r="C9" s="193"/>
      <c r="D9" s="183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185"/>
      <c r="Y9" s="271"/>
    </row>
    <row r="10" spans="2:25" ht="21">
      <c r="B10" s="194" t="s">
        <v>301</v>
      </c>
      <c r="C10" s="630" t="s">
        <v>302</v>
      </c>
      <c r="D10" s="631"/>
      <c r="E10" s="657" t="s">
        <v>303</v>
      </c>
      <c r="F10" s="658"/>
      <c r="G10" s="658"/>
      <c r="H10" s="658"/>
      <c r="I10" s="658"/>
      <c r="J10" s="658"/>
      <c r="K10" s="658"/>
      <c r="L10" s="659" t="s">
        <v>304</v>
      </c>
      <c r="M10" s="660"/>
      <c r="N10" s="660"/>
      <c r="O10" s="660"/>
      <c r="P10" s="660"/>
      <c r="Q10" s="660"/>
      <c r="R10" s="660"/>
      <c r="S10" s="661"/>
      <c r="T10" s="662" t="s">
        <v>305</v>
      </c>
      <c r="U10" s="663"/>
      <c r="V10" s="663"/>
      <c r="W10" s="663"/>
      <c r="X10" s="664"/>
      <c r="Y10" s="195"/>
    </row>
    <row r="11" spans="2:25" ht="12.75">
      <c r="B11" s="665" t="s">
        <v>306</v>
      </c>
      <c r="C11" s="667" t="s">
        <v>307</v>
      </c>
      <c r="D11" s="668"/>
      <c r="E11" s="671" t="s">
        <v>308</v>
      </c>
      <c r="F11" s="672"/>
      <c r="G11" s="672"/>
      <c r="H11" s="672"/>
      <c r="I11" s="672"/>
      <c r="J11" s="672"/>
      <c r="K11" s="672"/>
      <c r="L11" s="675" t="s">
        <v>309</v>
      </c>
      <c r="M11" s="676"/>
      <c r="N11" s="676"/>
      <c r="O11" s="676"/>
      <c r="P11" s="676"/>
      <c r="Q11" s="676"/>
      <c r="R11" s="676"/>
      <c r="S11" s="677"/>
      <c r="T11" s="678" t="s">
        <v>310</v>
      </c>
      <c r="U11" s="679"/>
      <c r="V11" s="679"/>
      <c r="W11" s="679"/>
      <c r="X11" s="680"/>
      <c r="Y11" s="195"/>
    </row>
    <row r="12" spans="2:25" ht="18">
      <c r="B12" s="666"/>
      <c r="C12" s="669"/>
      <c r="D12" s="670"/>
      <c r="E12" s="673"/>
      <c r="F12" s="674"/>
      <c r="G12" s="674"/>
      <c r="H12" s="674"/>
      <c r="I12" s="674"/>
      <c r="J12" s="674"/>
      <c r="K12" s="674"/>
      <c r="L12" s="472" t="s">
        <v>311</v>
      </c>
      <c r="M12" s="473" t="s">
        <v>312</v>
      </c>
      <c r="N12" s="473" t="s">
        <v>313</v>
      </c>
      <c r="O12" s="684" t="s">
        <v>314</v>
      </c>
      <c r="P12" s="684"/>
      <c r="Q12" s="684"/>
      <c r="R12" s="684"/>
      <c r="S12" s="685"/>
      <c r="T12" s="681"/>
      <c r="U12" s="682"/>
      <c r="V12" s="682"/>
      <c r="W12" s="682"/>
      <c r="X12" s="683"/>
      <c r="Y12" s="195"/>
    </row>
    <row r="13" spans="2:25" ht="13.5" thickBot="1">
      <c r="B13" s="196" t="s">
        <v>315</v>
      </c>
      <c r="C13" s="686" t="s">
        <v>316</v>
      </c>
      <c r="D13" s="687"/>
      <c r="E13" s="688" t="s">
        <v>317</v>
      </c>
      <c r="F13" s="689"/>
      <c r="G13" s="689"/>
      <c r="H13" s="689"/>
      <c r="I13" s="689"/>
      <c r="J13" s="689"/>
      <c r="K13" s="689"/>
      <c r="L13" s="695" t="s">
        <v>318</v>
      </c>
      <c r="M13" s="696"/>
      <c r="N13" s="696"/>
      <c r="O13" s="690" t="s">
        <v>319</v>
      </c>
      <c r="P13" s="690"/>
      <c r="Q13" s="690"/>
      <c r="R13" s="690"/>
      <c r="S13" s="691"/>
      <c r="T13" s="692" t="s">
        <v>320</v>
      </c>
      <c r="U13" s="693"/>
      <c r="V13" s="693"/>
      <c r="W13" s="693"/>
      <c r="X13" s="694"/>
      <c r="Y13" s="195"/>
    </row>
    <row r="14" spans="2:25" ht="21.75" thickBot="1">
      <c r="B14" s="197" t="s">
        <v>321</v>
      </c>
      <c r="C14" s="198" t="s">
        <v>322</v>
      </c>
      <c r="D14" s="199" t="s">
        <v>323</v>
      </c>
      <c r="E14" s="200" t="s">
        <v>324</v>
      </c>
      <c r="F14" s="201" t="s">
        <v>325</v>
      </c>
      <c r="G14" s="201" t="s">
        <v>326</v>
      </c>
      <c r="H14" s="201" t="s">
        <v>327</v>
      </c>
      <c r="I14" s="201" t="s">
        <v>328</v>
      </c>
      <c r="J14" s="201" t="s">
        <v>329</v>
      </c>
      <c r="K14" s="474" t="s">
        <v>330</v>
      </c>
      <c r="L14" s="475" t="s">
        <v>331</v>
      </c>
      <c r="M14" s="203" t="s">
        <v>332</v>
      </c>
      <c r="N14" s="204" t="s">
        <v>333</v>
      </c>
      <c r="O14" s="202" t="s">
        <v>334</v>
      </c>
      <c r="P14" s="205" t="s">
        <v>335</v>
      </c>
      <c r="Q14" s="205" t="s">
        <v>336</v>
      </c>
      <c r="R14" s="476" t="s">
        <v>673</v>
      </c>
      <c r="S14" s="477" t="s">
        <v>337</v>
      </c>
      <c r="T14" s="478" t="s">
        <v>338</v>
      </c>
      <c r="U14" s="206" t="s">
        <v>339</v>
      </c>
      <c r="V14" s="206" t="s">
        <v>340</v>
      </c>
      <c r="W14" s="206" t="s">
        <v>341</v>
      </c>
      <c r="X14" s="207" t="s">
        <v>342</v>
      </c>
      <c r="Y14" s="272"/>
    </row>
    <row r="15" spans="2:25" ht="12.75">
      <c r="B15" s="208" t="s">
        <v>343</v>
      </c>
      <c r="C15" s="209">
        <v>4950</v>
      </c>
      <c r="D15" s="210">
        <v>8350</v>
      </c>
      <c r="E15" s="209">
        <v>10350</v>
      </c>
      <c r="F15" s="211">
        <v>12450</v>
      </c>
      <c r="G15" s="212">
        <v>14050</v>
      </c>
      <c r="H15" s="211">
        <v>10150</v>
      </c>
      <c r="I15" s="211">
        <v>13050</v>
      </c>
      <c r="J15" s="211">
        <v>12450</v>
      </c>
      <c r="K15" s="210">
        <v>12450</v>
      </c>
      <c r="L15" s="213">
        <v>19350</v>
      </c>
      <c r="M15" s="211">
        <v>32900</v>
      </c>
      <c r="N15" s="210">
        <v>27550</v>
      </c>
      <c r="O15" s="209">
        <v>18000</v>
      </c>
      <c r="P15" s="211">
        <v>17700</v>
      </c>
      <c r="Q15" s="479">
        <v>19400</v>
      </c>
      <c r="R15" s="480">
        <v>15100</v>
      </c>
      <c r="S15" s="481">
        <v>17550</v>
      </c>
      <c r="T15" s="214">
        <v>14800</v>
      </c>
      <c r="U15" s="214">
        <v>15950</v>
      </c>
      <c r="V15" s="214">
        <v>15200</v>
      </c>
      <c r="W15" s="214">
        <v>18100</v>
      </c>
      <c r="X15" s="214">
        <v>19800</v>
      </c>
      <c r="Y15" s="273"/>
    </row>
    <row r="16" spans="2:25" ht="12.75">
      <c r="B16" s="215" t="s">
        <v>344</v>
      </c>
      <c r="C16" s="216">
        <v>5150</v>
      </c>
      <c r="D16" s="217">
        <v>8550</v>
      </c>
      <c r="E16" s="216">
        <v>10700</v>
      </c>
      <c r="F16" s="218">
        <v>13000</v>
      </c>
      <c r="G16" s="219">
        <v>14600</v>
      </c>
      <c r="H16" s="218">
        <v>10400</v>
      </c>
      <c r="I16" s="218">
        <v>13650</v>
      </c>
      <c r="J16" s="218">
        <v>13000</v>
      </c>
      <c r="K16" s="217">
        <v>13000</v>
      </c>
      <c r="L16" s="220">
        <v>20800</v>
      </c>
      <c r="M16" s="218">
        <v>36900</v>
      </c>
      <c r="N16" s="217">
        <v>30450</v>
      </c>
      <c r="O16" s="216">
        <v>18500</v>
      </c>
      <c r="P16" s="218">
        <v>18100</v>
      </c>
      <c r="Q16" s="482">
        <v>20000</v>
      </c>
      <c r="R16" s="483">
        <v>15400</v>
      </c>
      <c r="S16" s="484">
        <v>18000</v>
      </c>
      <c r="T16" s="218">
        <v>16150</v>
      </c>
      <c r="U16" s="218">
        <v>17300</v>
      </c>
      <c r="V16" s="218">
        <v>16500</v>
      </c>
      <c r="W16" s="218">
        <v>19750</v>
      </c>
      <c r="X16" s="218">
        <v>21600</v>
      </c>
      <c r="Y16" s="273"/>
    </row>
    <row r="17" spans="2:25" ht="12.75">
      <c r="B17" s="221" t="s">
        <v>345</v>
      </c>
      <c r="C17" s="222">
        <v>5350</v>
      </c>
      <c r="D17" s="223">
        <v>8650</v>
      </c>
      <c r="E17" s="222">
        <v>11950</v>
      </c>
      <c r="F17" s="214">
        <v>14600</v>
      </c>
      <c r="G17" s="224">
        <v>16200</v>
      </c>
      <c r="H17" s="214">
        <v>11650</v>
      </c>
      <c r="I17" s="214">
        <v>15150</v>
      </c>
      <c r="J17" s="214">
        <v>14250</v>
      </c>
      <c r="K17" s="223">
        <v>14350</v>
      </c>
      <c r="L17" s="225">
        <v>23400</v>
      </c>
      <c r="M17" s="214">
        <v>44500</v>
      </c>
      <c r="N17" s="223">
        <v>32300</v>
      </c>
      <c r="O17" s="222">
        <v>20550</v>
      </c>
      <c r="P17" s="214">
        <v>20050</v>
      </c>
      <c r="Q17" s="485">
        <v>22100</v>
      </c>
      <c r="R17" s="486">
        <v>16950</v>
      </c>
      <c r="S17" s="487">
        <v>19600</v>
      </c>
      <c r="T17" s="214">
        <v>17550</v>
      </c>
      <c r="U17" s="214">
        <v>18900</v>
      </c>
      <c r="V17" s="214">
        <v>17900</v>
      </c>
      <c r="W17" s="214">
        <v>21500</v>
      </c>
      <c r="X17" s="214">
        <v>23500</v>
      </c>
      <c r="Y17" s="273"/>
    </row>
    <row r="18" spans="2:25" ht="12.75">
      <c r="B18" s="221" t="s">
        <v>346</v>
      </c>
      <c r="C18" s="222">
        <v>6150</v>
      </c>
      <c r="D18" s="223">
        <v>9350</v>
      </c>
      <c r="E18" s="222">
        <v>12850</v>
      </c>
      <c r="F18" s="214">
        <v>15400</v>
      </c>
      <c r="G18" s="224">
        <v>17800</v>
      </c>
      <c r="H18" s="214">
        <v>12450</v>
      </c>
      <c r="I18" s="214">
        <v>16150</v>
      </c>
      <c r="J18" s="214">
        <v>15150</v>
      </c>
      <c r="K18" s="223">
        <v>15150</v>
      </c>
      <c r="L18" s="225">
        <v>25200</v>
      </c>
      <c r="M18" s="214">
        <v>45450</v>
      </c>
      <c r="N18" s="223">
        <v>39650</v>
      </c>
      <c r="O18" s="222">
        <v>21750</v>
      </c>
      <c r="P18" s="214">
        <v>21100</v>
      </c>
      <c r="Q18" s="485">
        <v>23500</v>
      </c>
      <c r="R18" s="486">
        <v>18250</v>
      </c>
      <c r="S18" s="487">
        <v>21150</v>
      </c>
      <c r="T18" s="214">
        <v>18800</v>
      </c>
      <c r="U18" s="214">
        <v>20150</v>
      </c>
      <c r="V18" s="214">
        <v>19150</v>
      </c>
      <c r="W18" s="214">
        <v>23100</v>
      </c>
      <c r="X18" s="214">
        <v>25400</v>
      </c>
      <c r="Y18" s="273"/>
    </row>
    <row r="19" spans="2:25" ht="12.75">
      <c r="B19" s="226" t="s">
        <v>347</v>
      </c>
      <c r="C19" s="216">
        <v>6450</v>
      </c>
      <c r="D19" s="217">
        <v>9600</v>
      </c>
      <c r="E19" s="216">
        <v>13400</v>
      </c>
      <c r="F19" s="218">
        <v>16350</v>
      </c>
      <c r="G19" s="219">
        <v>18900</v>
      </c>
      <c r="H19" s="218">
        <v>12850</v>
      </c>
      <c r="I19" s="218">
        <v>17050</v>
      </c>
      <c r="J19" s="218">
        <v>15950</v>
      </c>
      <c r="K19" s="217">
        <v>15950</v>
      </c>
      <c r="L19" s="220">
        <v>27000</v>
      </c>
      <c r="M19" s="218">
        <v>48500</v>
      </c>
      <c r="N19" s="217">
        <v>40800</v>
      </c>
      <c r="O19" s="216">
        <v>22950</v>
      </c>
      <c r="P19" s="218">
        <v>22300</v>
      </c>
      <c r="Q19" s="482">
        <v>24750</v>
      </c>
      <c r="R19" s="483">
        <v>19750</v>
      </c>
      <c r="S19" s="484">
        <v>22050</v>
      </c>
      <c r="T19" s="218">
        <v>20150</v>
      </c>
      <c r="U19" s="218">
        <v>21700</v>
      </c>
      <c r="V19" s="218">
        <v>20000</v>
      </c>
      <c r="W19" s="218">
        <v>24850</v>
      </c>
      <c r="X19" s="218">
        <v>27150</v>
      </c>
      <c r="Y19" s="273"/>
    </row>
    <row r="20" spans="2:25" ht="12.75">
      <c r="B20" s="221" t="s">
        <v>348</v>
      </c>
      <c r="C20" s="222">
        <v>6850</v>
      </c>
      <c r="D20" s="223">
        <v>10100</v>
      </c>
      <c r="E20" s="222">
        <v>14350</v>
      </c>
      <c r="F20" s="214">
        <v>17450</v>
      </c>
      <c r="G20" s="224">
        <v>20250</v>
      </c>
      <c r="H20" s="214">
        <v>14050</v>
      </c>
      <c r="I20" s="214">
        <v>18250</v>
      </c>
      <c r="J20" s="214">
        <v>17150</v>
      </c>
      <c r="K20" s="223">
        <v>17150</v>
      </c>
      <c r="L20" s="225">
        <v>28900</v>
      </c>
      <c r="M20" s="214">
        <v>54300</v>
      </c>
      <c r="N20" s="223">
        <v>46450</v>
      </c>
      <c r="O20" s="222">
        <v>24650</v>
      </c>
      <c r="P20" s="214">
        <v>24000</v>
      </c>
      <c r="Q20" s="485">
        <v>26500</v>
      </c>
      <c r="R20" s="486">
        <v>21150</v>
      </c>
      <c r="S20" s="487">
        <v>23650</v>
      </c>
      <c r="T20" s="214">
        <v>21200</v>
      </c>
      <c r="U20" s="214">
        <v>22850</v>
      </c>
      <c r="V20" s="214">
        <v>21500</v>
      </c>
      <c r="W20" s="214">
        <v>26600</v>
      </c>
      <c r="X20" s="214">
        <v>29200</v>
      </c>
      <c r="Y20" s="273"/>
    </row>
    <row r="21" spans="2:25" ht="12.75">
      <c r="B21" s="215" t="s">
        <v>349</v>
      </c>
      <c r="C21" s="216">
        <v>7100</v>
      </c>
      <c r="D21" s="217">
        <v>10550</v>
      </c>
      <c r="E21" s="216">
        <v>15400</v>
      </c>
      <c r="F21" s="218">
        <v>18650</v>
      </c>
      <c r="G21" s="219">
        <v>21350</v>
      </c>
      <c r="H21" s="218">
        <v>14600</v>
      </c>
      <c r="I21" s="218">
        <v>19350</v>
      </c>
      <c r="J21" s="218">
        <v>18250</v>
      </c>
      <c r="K21" s="217">
        <v>18250</v>
      </c>
      <c r="L21" s="220">
        <v>31500</v>
      </c>
      <c r="M21" s="218">
        <v>60250</v>
      </c>
      <c r="N21" s="217">
        <v>47600</v>
      </c>
      <c r="O21" s="216">
        <v>26350</v>
      </c>
      <c r="P21" s="218">
        <v>25950</v>
      </c>
      <c r="Q21" s="482">
        <v>27450</v>
      </c>
      <c r="R21" s="483">
        <v>22450</v>
      </c>
      <c r="S21" s="484">
        <v>24850</v>
      </c>
      <c r="T21" s="218">
        <v>22550</v>
      </c>
      <c r="U21" s="218">
        <v>24450</v>
      </c>
      <c r="V21" s="218">
        <v>24450</v>
      </c>
      <c r="W21" s="218">
        <v>28250</v>
      </c>
      <c r="X21" s="218">
        <v>30950</v>
      </c>
      <c r="Y21" s="274"/>
    </row>
    <row r="22" spans="2:25" ht="12.75">
      <c r="B22" s="221" t="s">
        <v>350</v>
      </c>
      <c r="C22" s="222">
        <v>7300</v>
      </c>
      <c r="D22" s="223">
        <v>11100</v>
      </c>
      <c r="E22" s="222">
        <v>16350</v>
      </c>
      <c r="F22" s="214">
        <v>20000</v>
      </c>
      <c r="G22" s="224">
        <v>22950</v>
      </c>
      <c r="H22" s="214">
        <v>15300</v>
      </c>
      <c r="I22" s="214">
        <v>20800</v>
      </c>
      <c r="J22" s="214">
        <v>19600</v>
      </c>
      <c r="K22" s="223">
        <v>19600</v>
      </c>
      <c r="L22" s="225">
        <v>33350</v>
      </c>
      <c r="M22" s="214">
        <v>64550</v>
      </c>
      <c r="N22" s="223">
        <v>53350</v>
      </c>
      <c r="O22" s="222">
        <v>28350</v>
      </c>
      <c r="P22" s="214">
        <v>27850</v>
      </c>
      <c r="Q22" s="485">
        <v>30550</v>
      </c>
      <c r="R22" s="486">
        <v>23650</v>
      </c>
      <c r="S22" s="487">
        <v>26900</v>
      </c>
      <c r="T22" s="214">
        <v>24000</v>
      </c>
      <c r="U22" s="214">
        <v>25800</v>
      </c>
      <c r="V22" s="214">
        <v>25150</v>
      </c>
      <c r="W22" s="214">
        <v>30000</v>
      </c>
      <c r="X22" s="214">
        <v>32950</v>
      </c>
      <c r="Y22" s="273"/>
    </row>
    <row r="23" spans="2:25" ht="12.75">
      <c r="B23" s="215" t="s">
        <v>351</v>
      </c>
      <c r="C23" s="216">
        <v>7800</v>
      </c>
      <c r="D23" s="217">
        <v>11500</v>
      </c>
      <c r="E23" s="216">
        <v>17450</v>
      </c>
      <c r="F23" s="218">
        <v>20950</v>
      </c>
      <c r="G23" s="219">
        <v>23900</v>
      </c>
      <c r="H23" s="218">
        <v>15950</v>
      </c>
      <c r="I23" s="218">
        <v>21700</v>
      </c>
      <c r="J23" s="218">
        <v>20250</v>
      </c>
      <c r="K23" s="217">
        <v>20250</v>
      </c>
      <c r="L23" s="220">
        <v>33900</v>
      </c>
      <c r="M23" s="218">
        <v>66400</v>
      </c>
      <c r="N23" s="217">
        <v>54550</v>
      </c>
      <c r="O23" s="216">
        <v>29450</v>
      </c>
      <c r="P23" s="218">
        <v>29200</v>
      </c>
      <c r="Q23" s="482">
        <v>32200</v>
      </c>
      <c r="R23" s="483">
        <v>24750</v>
      </c>
      <c r="S23" s="484">
        <v>28600</v>
      </c>
      <c r="T23" s="218">
        <v>25800</v>
      </c>
      <c r="U23" s="218">
        <v>27750</v>
      </c>
      <c r="V23" s="218">
        <v>26900</v>
      </c>
      <c r="W23" s="218">
        <v>32300</v>
      </c>
      <c r="X23" s="218">
        <v>35450</v>
      </c>
      <c r="Y23" s="273"/>
    </row>
    <row r="24" spans="2:25" ht="12.75">
      <c r="B24" s="221" t="s">
        <v>352</v>
      </c>
      <c r="C24" s="222">
        <v>8050</v>
      </c>
      <c r="D24" s="223">
        <v>12250</v>
      </c>
      <c r="E24" s="222">
        <v>17850</v>
      </c>
      <c r="F24" s="214">
        <v>22300</v>
      </c>
      <c r="G24" s="224">
        <v>24450</v>
      </c>
      <c r="H24" s="214">
        <v>16750</v>
      </c>
      <c r="I24" s="214">
        <v>23500</v>
      </c>
      <c r="J24" s="214">
        <v>21300</v>
      </c>
      <c r="K24" s="223">
        <v>21350</v>
      </c>
      <c r="L24" s="225">
        <v>37500</v>
      </c>
      <c r="M24" s="214">
        <v>67400</v>
      </c>
      <c r="N24" s="223">
        <v>59950</v>
      </c>
      <c r="O24" s="222">
        <v>31550</v>
      </c>
      <c r="P24" s="214">
        <v>30950</v>
      </c>
      <c r="Q24" s="485">
        <v>34050</v>
      </c>
      <c r="R24" s="486">
        <v>26300</v>
      </c>
      <c r="S24" s="487">
        <v>30250</v>
      </c>
      <c r="T24" s="214">
        <v>26950</v>
      </c>
      <c r="U24" s="214">
        <v>29000</v>
      </c>
      <c r="V24" s="214">
        <v>27900</v>
      </c>
      <c r="W24" s="214">
        <v>34050</v>
      </c>
      <c r="X24" s="214">
        <v>37400</v>
      </c>
      <c r="Y24" s="273"/>
    </row>
    <row r="25" spans="2:25" ht="12.75">
      <c r="B25" s="215" t="s">
        <v>353</v>
      </c>
      <c r="C25" s="216">
        <v>8350</v>
      </c>
      <c r="D25" s="217">
        <v>12600</v>
      </c>
      <c r="E25" s="216">
        <v>18900</v>
      </c>
      <c r="F25" s="218">
        <v>23400</v>
      </c>
      <c r="G25" s="219">
        <v>24600</v>
      </c>
      <c r="H25" s="218">
        <v>18000</v>
      </c>
      <c r="I25" s="218">
        <v>24100</v>
      </c>
      <c r="J25" s="218">
        <v>22550</v>
      </c>
      <c r="K25" s="217">
        <v>22550</v>
      </c>
      <c r="L25" s="220">
        <v>39250</v>
      </c>
      <c r="M25" s="218">
        <v>73050</v>
      </c>
      <c r="N25" s="217">
        <v>61200</v>
      </c>
      <c r="O25" s="216">
        <v>32550</v>
      </c>
      <c r="P25" s="218">
        <v>32150</v>
      </c>
      <c r="Q25" s="482">
        <v>35200</v>
      </c>
      <c r="R25" s="483">
        <v>27550</v>
      </c>
      <c r="S25" s="484">
        <v>31200</v>
      </c>
      <c r="T25" s="218">
        <v>29300</v>
      </c>
      <c r="U25" s="218">
        <v>31550</v>
      </c>
      <c r="V25" s="218">
        <v>29600</v>
      </c>
      <c r="W25" s="218">
        <v>36200</v>
      </c>
      <c r="X25" s="218">
        <v>39700</v>
      </c>
      <c r="Y25" s="273"/>
    </row>
    <row r="26" spans="2:25" ht="12.75">
      <c r="B26" s="221" t="s">
        <v>354</v>
      </c>
      <c r="C26" s="222">
        <v>8850</v>
      </c>
      <c r="D26" s="223">
        <v>13500</v>
      </c>
      <c r="E26" s="222">
        <v>19200</v>
      </c>
      <c r="F26" s="214">
        <v>24200</v>
      </c>
      <c r="G26" s="224">
        <v>26350</v>
      </c>
      <c r="H26" s="214">
        <v>18250</v>
      </c>
      <c r="I26" s="214">
        <v>25550</v>
      </c>
      <c r="J26" s="214">
        <v>23200</v>
      </c>
      <c r="K26" s="223">
        <v>23250</v>
      </c>
      <c r="L26" s="225">
        <v>39850</v>
      </c>
      <c r="M26" s="214">
        <v>78250</v>
      </c>
      <c r="N26" s="223">
        <v>62950</v>
      </c>
      <c r="O26" s="222">
        <v>34200</v>
      </c>
      <c r="P26" s="214">
        <v>33650</v>
      </c>
      <c r="Q26" s="485">
        <v>37000</v>
      </c>
      <c r="R26" s="486">
        <v>29200</v>
      </c>
      <c r="S26" s="487">
        <v>32400</v>
      </c>
      <c r="T26" s="214">
        <v>30550</v>
      </c>
      <c r="U26" s="214">
        <v>32850</v>
      </c>
      <c r="V26" s="214">
        <v>31350</v>
      </c>
      <c r="W26" s="214">
        <v>38100</v>
      </c>
      <c r="X26" s="214">
        <v>41750</v>
      </c>
      <c r="Y26" s="273"/>
    </row>
    <row r="27" spans="2:25" ht="13.5" thickBot="1">
      <c r="B27" s="264" t="s">
        <v>355</v>
      </c>
      <c r="C27" s="265">
        <v>8950</v>
      </c>
      <c r="D27" s="266">
        <v>14050</v>
      </c>
      <c r="E27" s="265">
        <v>19800</v>
      </c>
      <c r="F27" s="267">
        <v>25150</v>
      </c>
      <c r="G27" s="268">
        <v>27300</v>
      </c>
      <c r="H27" s="267">
        <v>18650</v>
      </c>
      <c r="I27" s="267">
        <v>26500</v>
      </c>
      <c r="J27" s="267">
        <v>24400</v>
      </c>
      <c r="K27" s="266">
        <v>24450</v>
      </c>
      <c r="L27" s="269">
        <v>41050</v>
      </c>
      <c r="M27" s="267">
        <v>79750</v>
      </c>
      <c r="N27" s="266">
        <v>64500</v>
      </c>
      <c r="O27" s="265">
        <v>35250</v>
      </c>
      <c r="P27" s="267">
        <v>34600</v>
      </c>
      <c r="Q27" s="488">
        <v>37900</v>
      </c>
      <c r="R27" s="489">
        <v>30250</v>
      </c>
      <c r="S27" s="490">
        <v>33150</v>
      </c>
      <c r="T27" s="218">
        <v>31050</v>
      </c>
      <c r="U27" s="218">
        <v>33500</v>
      </c>
      <c r="V27" s="218">
        <v>32700</v>
      </c>
      <c r="W27" s="218">
        <v>39400</v>
      </c>
      <c r="X27" s="218">
        <v>43200</v>
      </c>
      <c r="Y27" s="273"/>
    </row>
    <row r="28" spans="2:25" ht="13.5" thickBot="1">
      <c r="B28" s="189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73"/>
    </row>
    <row r="29" spans="2:25" ht="13.5" thickBot="1">
      <c r="B29" s="229"/>
      <c r="C29" s="230" t="s">
        <v>356</v>
      </c>
      <c r="D29" s="231"/>
      <c r="E29" s="231"/>
      <c r="F29" s="231"/>
      <c r="G29" s="231"/>
      <c r="H29" s="231"/>
      <c r="I29" s="232"/>
      <c r="J29" s="231"/>
      <c r="K29" s="231"/>
      <c r="L29" s="231"/>
      <c r="M29" s="231"/>
      <c r="N29" s="231"/>
      <c r="O29" s="231"/>
      <c r="P29" s="233"/>
      <c r="Q29" s="655" t="s">
        <v>357</v>
      </c>
      <c r="R29" s="656"/>
      <c r="S29" s="656"/>
      <c r="T29" s="656"/>
      <c r="U29" s="470" t="s">
        <v>674</v>
      </c>
      <c r="V29" s="642" t="s">
        <v>358</v>
      </c>
      <c r="W29" s="643"/>
      <c r="X29" s="643"/>
      <c r="Y29" s="644"/>
    </row>
    <row r="30" spans="2:25" ht="12.75">
      <c r="B30" s="236" t="s">
        <v>359</v>
      </c>
      <c r="C30" s="237" t="s">
        <v>360</v>
      </c>
      <c r="D30" s="238"/>
      <c r="E30" s="238"/>
      <c r="F30" s="239"/>
      <c r="G30" s="240" t="s">
        <v>361</v>
      </c>
      <c r="H30" s="234"/>
      <c r="I30" s="234"/>
      <c r="J30" s="235"/>
      <c r="K30" s="240" t="s">
        <v>362</v>
      </c>
      <c r="L30" s="234"/>
      <c r="M30" s="234"/>
      <c r="N30" s="234"/>
      <c r="O30" s="234"/>
      <c r="P30" s="235"/>
      <c r="Q30" s="651" t="s">
        <v>363</v>
      </c>
      <c r="R30" s="640" t="s">
        <v>364</v>
      </c>
      <c r="S30" s="640" t="s">
        <v>670</v>
      </c>
      <c r="T30" s="640" t="s">
        <v>671</v>
      </c>
      <c r="U30" s="653" t="s">
        <v>365</v>
      </c>
      <c r="V30" s="645"/>
      <c r="W30" s="646"/>
      <c r="X30" s="646"/>
      <c r="Y30" s="647"/>
    </row>
    <row r="31" spans="2:25" ht="13.5" thickBot="1">
      <c r="B31" s="241"/>
      <c r="C31" s="242" t="s">
        <v>366</v>
      </c>
      <c r="D31" s="243" t="s">
        <v>367</v>
      </c>
      <c r="E31" s="243" t="s">
        <v>368</v>
      </c>
      <c r="F31" s="244" t="s">
        <v>369</v>
      </c>
      <c r="G31" s="242" t="s">
        <v>366</v>
      </c>
      <c r="H31" s="243" t="s">
        <v>367</v>
      </c>
      <c r="I31" s="243" t="s">
        <v>368</v>
      </c>
      <c r="J31" s="245" t="s">
        <v>369</v>
      </c>
      <c r="K31" s="242" t="s">
        <v>370</v>
      </c>
      <c r="L31" s="243" t="s">
        <v>371</v>
      </c>
      <c r="M31" s="243" t="s">
        <v>372</v>
      </c>
      <c r="N31" s="243" t="s">
        <v>373</v>
      </c>
      <c r="O31" s="243" t="s">
        <v>374</v>
      </c>
      <c r="P31" s="245" t="s">
        <v>375</v>
      </c>
      <c r="Q31" s="652"/>
      <c r="R31" s="641"/>
      <c r="S31" s="641"/>
      <c r="T31" s="641"/>
      <c r="U31" s="654"/>
      <c r="V31" s="648"/>
      <c r="W31" s="649"/>
      <c r="X31" s="649"/>
      <c r="Y31" s="650"/>
    </row>
    <row r="32" spans="2:25" ht="13.5" thickBot="1">
      <c r="B32" s="246" t="s">
        <v>376</v>
      </c>
      <c r="C32" s="247">
        <v>3400</v>
      </c>
      <c r="D32" s="247">
        <v>4600</v>
      </c>
      <c r="E32" s="247">
        <v>5850</v>
      </c>
      <c r="F32" s="247">
        <v>7050</v>
      </c>
      <c r="G32" s="247">
        <v>4300</v>
      </c>
      <c r="H32" s="247">
        <v>6100</v>
      </c>
      <c r="I32" s="247">
        <v>8000</v>
      </c>
      <c r="J32" s="247">
        <v>9750</v>
      </c>
      <c r="K32" s="247">
        <v>7050</v>
      </c>
      <c r="L32" s="247">
        <v>8950</v>
      </c>
      <c r="M32" s="247">
        <v>8400</v>
      </c>
      <c r="N32" s="247">
        <v>10300</v>
      </c>
      <c r="O32" s="247">
        <v>12250</v>
      </c>
      <c r="P32" s="247">
        <v>11700</v>
      </c>
      <c r="Q32" s="247">
        <v>1650</v>
      </c>
      <c r="R32" s="247">
        <v>2400</v>
      </c>
      <c r="S32" s="247">
        <v>3050</v>
      </c>
      <c r="T32" s="247">
        <v>3450</v>
      </c>
      <c r="U32" s="247">
        <v>600</v>
      </c>
      <c r="V32" s="259" t="s">
        <v>377</v>
      </c>
      <c r="W32" s="260"/>
      <c r="X32" s="261" t="s">
        <v>378</v>
      </c>
      <c r="Y32" s="491">
        <v>3050</v>
      </c>
    </row>
    <row r="33" spans="2:25" ht="13.5" thickBot="1">
      <c r="B33" s="249" t="s">
        <v>379</v>
      </c>
      <c r="C33" s="247">
        <v>3800</v>
      </c>
      <c r="D33" s="247">
        <v>5150</v>
      </c>
      <c r="E33" s="247">
        <v>6500</v>
      </c>
      <c r="F33" s="247">
        <v>7850</v>
      </c>
      <c r="G33" s="247">
        <v>4700</v>
      </c>
      <c r="H33" s="247">
        <v>6750</v>
      </c>
      <c r="I33" s="247">
        <v>8850</v>
      </c>
      <c r="J33" s="247">
        <v>11100</v>
      </c>
      <c r="K33" s="247">
        <v>7850</v>
      </c>
      <c r="L33" s="247">
        <v>10000</v>
      </c>
      <c r="M33" s="247">
        <v>9350</v>
      </c>
      <c r="N33" s="247">
        <v>11500</v>
      </c>
      <c r="O33" s="247">
        <v>13650</v>
      </c>
      <c r="P33" s="247">
        <v>13000</v>
      </c>
      <c r="Q33" s="247">
        <v>1800</v>
      </c>
      <c r="R33" s="247">
        <v>2600</v>
      </c>
      <c r="S33" s="247">
        <v>3250</v>
      </c>
      <c r="T33" s="247">
        <v>3800</v>
      </c>
      <c r="U33" s="247">
        <v>650</v>
      </c>
      <c r="V33" s="632" t="s">
        <v>380</v>
      </c>
      <c r="W33" s="633"/>
      <c r="X33" s="250" t="s">
        <v>381</v>
      </c>
      <c r="Y33" s="248">
        <v>4350</v>
      </c>
    </row>
    <row r="34" spans="2:25" ht="13.5" thickBot="1">
      <c r="B34" s="251" t="s">
        <v>382</v>
      </c>
      <c r="C34" s="247">
        <v>4350</v>
      </c>
      <c r="D34" s="247">
        <v>5750</v>
      </c>
      <c r="E34" s="247">
        <v>7300</v>
      </c>
      <c r="F34" s="247">
        <v>8850</v>
      </c>
      <c r="G34" s="247">
        <v>5350</v>
      </c>
      <c r="H34" s="247">
        <v>7600</v>
      </c>
      <c r="I34" s="247">
        <v>10000</v>
      </c>
      <c r="J34" s="247">
        <v>12400</v>
      </c>
      <c r="K34" s="247">
        <v>8650</v>
      </c>
      <c r="L34" s="247">
        <v>11250</v>
      </c>
      <c r="M34" s="247">
        <v>10400</v>
      </c>
      <c r="N34" s="247">
        <v>12850</v>
      </c>
      <c r="O34" s="247">
        <v>15300</v>
      </c>
      <c r="P34" s="247">
        <v>14450</v>
      </c>
      <c r="Q34" s="247">
        <v>1850</v>
      </c>
      <c r="R34" s="247">
        <v>2700</v>
      </c>
      <c r="S34" s="247">
        <v>3650</v>
      </c>
      <c r="T34" s="247">
        <v>4000</v>
      </c>
      <c r="U34" s="247">
        <v>750</v>
      </c>
      <c r="V34" s="252" t="s">
        <v>377</v>
      </c>
      <c r="W34" s="253"/>
      <c r="X34" s="250" t="s">
        <v>383</v>
      </c>
      <c r="Y34" s="248">
        <v>2850</v>
      </c>
    </row>
    <row r="35" spans="2:25" ht="13.5" thickBot="1">
      <c r="B35" s="251" t="s">
        <v>384</v>
      </c>
      <c r="C35" s="247">
        <v>5000</v>
      </c>
      <c r="D35" s="247">
        <v>7100</v>
      </c>
      <c r="E35" s="247">
        <v>9200</v>
      </c>
      <c r="F35" s="247">
        <v>11350</v>
      </c>
      <c r="G35" s="247">
        <v>5700</v>
      </c>
      <c r="H35" s="247">
        <v>8250</v>
      </c>
      <c r="I35" s="247">
        <v>10800</v>
      </c>
      <c r="J35" s="247">
        <v>13400</v>
      </c>
      <c r="K35" s="247">
        <v>9900</v>
      </c>
      <c r="L35" s="247">
        <v>12600</v>
      </c>
      <c r="M35" s="247">
        <v>12150</v>
      </c>
      <c r="N35" s="247">
        <v>14850</v>
      </c>
      <c r="O35" s="247">
        <v>17500</v>
      </c>
      <c r="P35" s="247">
        <v>17100</v>
      </c>
      <c r="Q35" s="247">
        <v>2000</v>
      </c>
      <c r="R35" s="247">
        <v>3150</v>
      </c>
      <c r="S35" s="247">
        <v>3950</v>
      </c>
      <c r="T35" s="247">
        <v>4350</v>
      </c>
      <c r="U35" s="247">
        <v>850</v>
      </c>
      <c r="V35" s="252" t="s">
        <v>377</v>
      </c>
      <c r="W35" s="253"/>
      <c r="X35" s="250" t="s">
        <v>385</v>
      </c>
      <c r="Y35" s="248">
        <v>3150</v>
      </c>
    </row>
    <row r="36" spans="2:25" ht="13.5" thickBot="1">
      <c r="B36" s="251" t="s">
        <v>386</v>
      </c>
      <c r="C36" s="247">
        <v>5150</v>
      </c>
      <c r="D36" s="247">
        <v>7200</v>
      </c>
      <c r="E36" s="247">
        <v>9350</v>
      </c>
      <c r="F36" s="247">
        <v>11500</v>
      </c>
      <c r="G36" s="247">
        <v>6050</v>
      </c>
      <c r="H36" s="247">
        <v>8950</v>
      </c>
      <c r="I36" s="247">
        <v>11700</v>
      </c>
      <c r="J36" s="247">
        <v>14450</v>
      </c>
      <c r="K36" s="247">
        <v>10400</v>
      </c>
      <c r="L36" s="247">
        <v>13400</v>
      </c>
      <c r="M36" s="247">
        <v>12850</v>
      </c>
      <c r="N36" s="247">
        <v>15600</v>
      </c>
      <c r="O36" s="247">
        <v>18500</v>
      </c>
      <c r="P36" s="247">
        <v>17850</v>
      </c>
      <c r="Q36" s="247">
        <v>2050</v>
      </c>
      <c r="R36" s="247">
        <v>3250</v>
      </c>
      <c r="S36" s="247">
        <v>4200</v>
      </c>
      <c r="T36" s="247">
        <v>4750</v>
      </c>
      <c r="U36" s="247">
        <v>900</v>
      </c>
      <c r="V36" s="252" t="s">
        <v>377</v>
      </c>
      <c r="W36" s="253"/>
      <c r="X36" s="250" t="s">
        <v>387</v>
      </c>
      <c r="Y36" s="248">
        <v>3800</v>
      </c>
    </row>
    <row r="37" spans="2:25" ht="13.5" thickBot="1">
      <c r="B37" s="251" t="s">
        <v>388</v>
      </c>
      <c r="C37" s="247">
        <v>5400</v>
      </c>
      <c r="D37" s="247">
        <v>7450</v>
      </c>
      <c r="E37" s="247">
        <v>9600</v>
      </c>
      <c r="F37" s="247">
        <v>11700</v>
      </c>
      <c r="G37" s="247">
        <v>6500</v>
      </c>
      <c r="H37" s="247">
        <v>9600</v>
      </c>
      <c r="I37" s="247">
        <v>12600</v>
      </c>
      <c r="J37" s="247">
        <v>15600</v>
      </c>
      <c r="K37" s="247">
        <v>11250</v>
      </c>
      <c r="L37" s="247">
        <v>14250</v>
      </c>
      <c r="M37" s="247">
        <v>13400</v>
      </c>
      <c r="N37" s="247">
        <v>16500</v>
      </c>
      <c r="O37" s="247">
        <v>19450</v>
      </c>
      <c r="P37" s="247">
        <v>18650</v>
      </c>
      <c r="Q37" s="247">
        <v>2250</v>
      </c>
      <c r="R37" s="247">
        <v>3550</v>
      </c>
      <c r="S37" s="247">
        <v>4400</v>
      </c>
      <c r="T37" s="247">
        <v>5100</v>
      </c>
      <c r="U37" s="247">
        <v>900</v>
      </c>
      <c r="V37" s="252" t="s">
        <v>377</v>
      </c>
      <c r="W37" s="253"/>
      <c r="X37" s="250" t="s">
        <v>389</v>
      </c>
      <c r="Y37" s="248">
        <v>3250</v>
      </c>
    </row>
    <row r="38" spans="2:25" ht="13.5" thickBot="1">
      <c r="B38" s="249" t="s">
        <v>390</v>
      </c>
      <c r="C38" s="247">
        <v>5550</v>
      </c>
      <c r="D38" s="247">
        <v>7600</v>
      </c>
      <c r="E38" s="247">
        <v>9750</v>
      </c>
      <c r="F38" s="247">
        <v>11900</v>
      </c>
      <c r="G38" s="247">
        <v>6850</v>
      </c>
      <c r="H38" s="247">
        <v>10150</v>
      </c>
      <c r="I38" s="247">
        <v>13400</v>
      </c>
      <c r="J38" s="247">
        <v>16650</v>
      </c>
      <c r="K38" s="247">
        <v>11700</v>
      </c>
      <c r="L38" s="247">
        <v>15000</v>
      </c>
      <c r="M38" s="247">
        <v>13950</v>
      </c>
      <c r="N38" s="247">
        <v>17300</v>
      </c>
      <c r="O38" s="247">
        <v>20550</v>
      </c>
      <c r="P38" s="247">
        <v>19450</v>
      </c>
      <c r="Q38" s="247">
        <v>2300</v>
      </c>
      <c r="R38" s="247">
        <v>3800</v>
      </c>
      <c r="S38" s="247">
        <v>4900</v>
      </c>
      <c r="T38" s="247">
        <v>5300</v>
      </c>
      <c r="U38" s="247">
        <v>1050</v>
      </c>
      <c r="V38" s="252" t="s">
        <v>377</v>
      </c>
      <c r="W38" s="253"/>
      <c r="X38" s="250" t="s">
        <v>391</v>
      </c>
      <c r="Y38" s="248">
        <v>3750</v>
      </c>
    </row>
    <row r="39" spans="2:25" ht="13.5" thickBot="1">
      <c r="B39" s="251" t="s">
        <v>392</v>
      </c>
      <c r="C39" s="247">
        <v>5950</v>
      </c>
      <c r="D39" s="247">
        <v>8400</v>
      </c>
      <c r="E39" s="247">
        <v>10800</v>
      </c>
      <c r="F39" s="247">
        <v>13250</v>
      </c>
      <c r="G39" s="247">
        <v>7100</v>
      </c>
      <c r="H39" s="247">
        <v>10550</v>
      </c>
      <c r="I39" s="247">
        <v>14050</v>
      </c>
      <c r="J39" s="247">
        <v>17550</v>
      </c>
      <c r="K39" s="247">
        <v>12450</v>
      </c>
      <c r="L39" s="247">
        <v>15950</v>
      </c>
      <c r="M39" s="247">
        <v>15000</v>
      </c>
      <c r="N39" s="247">
        <v>18400</v>
      </c>
      <c r="O39" s="247">
        <v>20950</v>
      </c>
      <c r="P39" s="247">
        <v>22100</v>
      </c>
      <c r="Q39" s="247">
        <v>2400</v>
      </c>
      <c r="R39" s="247">
        <v>4050</v>
      </c>
      <c r="S39" s="247">
        <v>5150</v>
      </c>
      <c r="T39" s="247">
        <v>5700</v>
      </c>
      <c r="U39" s="247">
        <v>1100</v>
      </c>
      <c r="V39" s="254" t="s">
        <v>377</v>
      </c>
      <c r="W39" s="255"/>
      <c r="X39" s="256" t="s">
        <v>393</v>
      </c>
      <c r="Y39" s="248">
        <v>4750</v>
      </c>
    </row>
    <row r="40" spans="2:25" ht="13.5" thickBot="1">
      <c r="B40" s="249" t="s">
        <v>394</v>
      </c>
      <c r="C40" s="247">
        <v>6100</v>
      </c>
      <c r="D40" s="247">
        <v>8550</v>
      </c>
      <c r="E40" s="247">
        <v>10950</v>
      </c>
      <c r="F40" s="247">
        <v>13400</v>
      </c>
      <c r="G40" s="247">
        <v>7700</v>
      </c>
      <c r="H40" s="247">
        <v>11500</v>
      </c>
      <c r="I40" s="247">
        <v>15150</v>
      </c>
      <c r="J40" s="247">
        <v>18800</v>
      </c>
      <c r="K40" s="247">
        <v>13250</v>
      </c>
      <c r="L40" s="247">
        <v>16900</v>
      </c>
      <c r="M40" s="247">
        <v>15700</v>
      </c>
      <c r="N40" s="247">
        <v>19450</v>
      </c>
      <c r="O40" s="247">
        <v>23400</v>
      </c>
      <c r="P40" s="247">
        <v>22700</v>
      </c>
      <c r="Q40" s="247">
        <v>2600</v>
      </c>
      <c r="R40" s="247">
        <v>4200</v>
      </c>
      <c r="S40" s="247">
        <v>5300</v>
      </c>
      <c r="T40" s="247">
        <v>5950</v>
      </c>
      <c r="U40" s="247">
        <v>1150</v>
      </c>
      <c r="V40" s="634" t="s">
        <v>395</v>
      </c>
      <c r="W40" s="635"/>
      <c r="X40" s="635"/>
      <c r="Y40" s="636"/>
    </row>
    <row r="41" spans="2:25" ht="13.5" thickBot="1">
      <c r="B41" s="257" t="s">
        <v>396</v>
      </c>
      <c r="C41" s="247">
        <v>6650</v>
      </c>
      <c r="D41" s="247">
        <v>9250</v>
      </c>
      <c r="E41" s="247">
        <v>12050</v>
      </c>
      <c r="F41" s="247">
        <v>14750</v>
      </c>
      <c r="G41" s="247">
        <v>8100</v>
      </c>
      <c r="H41" s="247">
        <v>12100</v>
      </c>
      <c r="I41" s="247">
        <v>15950</v>
      </c>
      <c r="J41" s="247">
        <v>19800</v>
      </c>
      <c r="K41" s="247">
        <v>14050</v>
      </c>
      <c r="L41" s="247">
        <v>18100</v>
      </c>
      <c r="M41" s="247">
        <v>16900</v>
      </c>
      <c r="N41" s="247">
        <v>20950</v>
      </c>
      <c r="O41" s="247">
        <v>25050</v>
      </c>
      <c r="P41" s="247">
        <v>23800</v>
      </c>
      <c r="Q41" s="247">
        <v>2850</v>
      </c>
      <c r="R41" s="247">
        <v>4500</v>
      </c>
      <c r="S41" s="247">
        <v>5700</v>
      </c>
      <c r="T41" s="247">
        <v>6300</v>
      </c>
      <c r="U41" s="247">
        <v>1250</v>
      </c>
      <c r="V41" s="637"/>
      <c r="W41" s="638"/>
      <c r="X41" s="638"/>
      <c r="Y41" s="639"/>
    </row>
    <row r="42" spans="2:25" ht="13.5" thickBot="1">
      <c r="B42" s="258" t="s">
        <v>397</v>
      </c>
      <c r="C42" s="247">
        <v>6700</v>
      </c>
      <c r="D42" s="247">
        <v>9450</v>
      </c>
      <c r="E42" s="247">
        <v>12150</v>
      </c>
      <c r="F42" s="247">
        <v>14850</v>
      </c>
      <c r="G42" s="247">
        <v>8450</v>
      </c>
      <c r="H42" s="247">
        <v>12650</v>
      </c>
      <c r="I42" s="247">
        <v>16750</v>
      </c>
      <c r="J42" s="247">
        <v>20950</v>
      </c>
      <c r="K42" s="247">
        <v>14600</v>
      </c>
      <c r="L42" s="247">
        <v>18900</v>
      </c>
      <c r="M42" s="247">
        <v>17550</v>
      </c>
      <c r="N42" s="247">
        <v>21900</v>
      </c>
      <c r="O42" s="247">
        <v>26100</v>
      </c>
      <c r="P42" s="247">
        <v>24750</v>
      </c>
      <c r="Q42" s="247">
        <v>3000</v>
      </c>
      <c r="R42" s="247">
        <v>4750</v>
      </c>
      <c r="S42" s="247">
        <v>5950</v>
      </c>
      <c r="T42" s="247">
        <v>6500</v>
      </c>
      <c r="U42" s="247">
        <v>1250</v>
      </c>
      <c r="V42" s="259" t="s">
        <v>398</v>
      </c>
      <c r="W42" s="260"/>
      <c r="X42" s="261" t="s">
        <v>399</v>
      </c>
      <c r="Y42" s="262">
        <v>2450</v>
      </c>
    </row>
    <row r="43" spans="2:25" ht="13.5" thickBot="1">
      <c r="B43" s="257" t="s">
        <v>400</v>
      </c>
      <c r="C43" s="247">
        <v>7300</v>
      </c>
      <c r="D43" s="247">
        <v>10300</v>
      </c>
      <c r="E43" s="247">
        <v>13400</v>
      </c>
      <c r="F43" s="247">
        <v>16350</v>
      </c>
      <c r="G43" s="247">
        <v>8950</v>
      </c>
      <c r="H43" s="247">
        <v>13450</v>
      </c>
      <c r="I43" s="247">
        <v>17800</v>
      </c>
      <c r="J43" s="247">
        <v>22150</v>
      </c>
      <c r="K43" s="247">
        <v>15600</v>
      </c>
      <c r="L43" s="247">
        <v>20150</v>
      </c>
      <c r="M43" s="247">
        <v>18900</v>
      </c>
      <c r="N43" s="247">
        <v>23400</v>
      </c>
      <c r="O43" s="247">
        <v>27850</v>
      </c>
      <c r="P43" s="247">
        <v>26500</v>
      </c>
      <c r="Q43" s="247">
        <v>3200</v>
      </c>
      <c r="R43" s="247">
        <v>5150</v>
      </c>
      <c r="S43" s="247">
        <v>6100</v>
      </c>
      <c r="T43" s="247">
        <v>6900</v>
      </c>
      <c r="U43" s="247">
        <v>1350</v>
      </c>
      <c r="V43" s="254" t="s">
        <v>401</v>
      </c>
      <c r="W43" s="255"/>
      <c r="X43" s="256" t="s">
        <v>402</v>
      </c>
      <c r="Y43" s="262">
        <v>2300</v>
      </c>
    </row>
    <row r="44" spans="2:25" ht="13.5" thickBot="1">
      <c r="B44" s="263" t="s">
        <v>111</v>
      </c>
      <c r="C44" s="247">
        <v>7450</v>
      </c>
      <c r="D44" s="247">
        <v>10400</v>
      </c>
      <c r="E44" s="247">
        <v>13500</v>
      </c>
      <c r="F44" s="247">
        <v>16500</v>
      </c>
      <c r="G44" s="247">
        <v>9350</v>
      </c>
      <c r="H44" s="247">
        <v>14000</v>
      </c>
      <c r="I44" s="247">
        <v>18600</v>
      </c>
      <c r="J44" s="247">
        <v>23100</v>
      </c>
      <c r="K44" s="247">
        <v>16200</v>
      </c>
      <c r="L44" s="247">
        <v>20950</v>
      </c>
      <c r="M44" s="247">
        <v>19350</v>
      </c>
      <c r="N44" s="247">
        <v>24200</v>
      </c>
      <c r="O44" s="247">
        <v>28900</v>
      </c>
      <c r="P44" s="247">
        <v>27300</v>
      </c>
      <c r="Q44" s="247">
        <v>3400</v>
      </c>
      <c r="R44" s="247">
        <v>5400</v>
      </c>
      <c r="S44" s="247">
        <v>6350</v>
      </c>
      <c r="T44" s="247">
        <v>7200</v>
      </c>
      <c r="U44" s="247">
        <v>1500</v>
      </c>
      <c r="V44" s="254" t="s">
        <v>675</v>
      </c>
      <c r="W44" s="255"/>
      <c r="X44" s="256" t="s">
        <v>676</v>
      </c>
      <c r="Y44" s="262">
        <v>3400</v>
      </c>
    </row>
  </sheetData>
  <mergeCells count="27">
    <mergeCell ref="T11:X12"/>
    <mergeCell ref="O12:S12"/>
    <mergeCell ref="C13:D13"/>
    <mergeCell ref="E13:K13"/>
    <mergeCell ref="O13:S13"/>
    <mergeCell ref="T13:X13"/>
    <mergeCell ref="L13:N13"/>
    <mergeCell ref="B11:B12"/>
    <mergeCell ref="C11:D12"/>
    <mergeCell ref="E11:K12"/>
    <mergeCell ref="L11:S11"/>
    <mergeCell ref="Q30:Q31"/>
    <mergeCell ref="T30:T31"/>
    <mergeCell ref="U30:U31"/>
    <mergeCell ref="Q29:T29"/>
    <mergeCell ref="V33:W33"/>
    <mergeCell ref="V40:Y41"/>
    <mergeCell ref="R30:R31"/>
    <mergeCell ref="S30:S31"/>
    <mergeCell ref="V29:Y31"/>
    <mergeCell ref="E5:K5"/>
    <mergeCell ref="E6:K6"/>
    <mergeCell ref="E7:W9"/>
    <mergeCell ref="C10:D10"/>
    <mergeCell ref="E10:K10"/>
    <mergeCell ref="L10:S10"/>
    <mergeCell ref="T10:X10"/>
  </mergeCells>
  <hyperlinks>
    <hyperlink ref="E1" r:id="rId1" display="www.spalenka.ru"/>
    <hyperlink ref="E1:I1" r:id="rId2" display="Спаленка.ру - Матрасы Вегас на пружинах"/>
    <hyperlink ref="E3" r:id="rId3" display="Спаленка.ру - Матрасы Вегас беспружинные"/>
  </hyperlinks>
  <printOptions/>
  <pageMargins left="0.75" right="0.75" top="1" bottom="1" header="0.5" footer="0.5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="85" zoomScaleNormal="85" workbookViewId="0" topLeftCell="A1">
      <selection activeCell="E112" sqref="E112:K119"/>
    </sheetView>
  </sheetViews>
  <sheetFormatPr defaultColWidth="9.00390625" defaultRowHeight="12.75"/>
  <cols>
    <col min="1" max="1" width="13.75390625" style="0" customWidth="1"/>
    <col min="2" max="2" width="32.875" style="0" customWidth="1"/>
    <col min="3" max="3" width="24.25390625" style="0" customWidth="1"/>
    <col min="4" max="4" width="6.625" style="0" customWidth="1"/>
    <col min="5" max="5" width="7.875" style="0" customWidth="1"/>
    <col min="6" max="6" width="8.25390625" style="0" customWidth="1"/>
    <col min="7" max="7" width="8.125" style="0" customWidth="1"/>
    <col min="8" max="8" width="8.25390625" style="0" customWidth="1"/>
    <col min="9" max="9" width="7.875" style="0" customWidth="1"/>
    <col min="10" max="10" width="8.375" style="0" customWidth="1"/>
    <col min="11" max="11" width="10.625" style="0" bestFit="1" customWidth="1"/>
    <col min="12" max="12" width="14.375" style="0" customWidth="1"/>
    <col min="13" max="13" width="5.00390625" style="0" customWidth="1"/>
    <col min="14" max="14" width="12.375" style="0" customWidth="1"/>
  </cols>
  <sheetData>
    <row r="1" spans="1:12" ht="25.5">
      <c r="A1" s="504" t="s">
        <v>158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27"/>
    </row>
    <row r="2" spans="1:12" ht="12.75">
      <c r="A2" s="714" t="s">
        <v>547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</row>
    <row r="3" spans="1:12" ht="13.5" thickBot="1">
      <c r="A3" s="15"/>
      <c r="B3" s="714" t="s">
        <v>39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</row>
    <row r="4" spans="1:12" ht="21.75" thickBot="1">
      <c r="A4" s="16" t="s">
        <v>40</v>
      </c>
      <c r="B4" s="17" t="s">
        <v>41</v>
      </c>
      <c r="C4" s="17" t="s">
        <v>42</v>
      </c>
      <c r="D4" s="17" t="s">
        <v>43</v>
      </c>
      <c r="E4" s="17">
        <v>80</v>
      </c>
      <c r="F4" s="17">
        <v>90</v>
      </c>
      <c r="G4" s="17">
        <v>120</v>
      </c>
      <c r="H4" s="17">
        <v>140</v>
      </c>
      <c r="I4" s="17">
        <v>160</v>
      </c>
      <c r="J4" s="17">
        <v>180</v>
      </c>
      <c r="K4" s="17">
        <v>200</v>
      </c>
      <c r="L4" s="18"/>
    </row>
    <row r="5" spans="1:12" ht="12.75" hidden="1">
      <c r="A5" s="22" t="s">
        <v>198</v>
      </c>
      <c r="B5" s="19" t="s">
        <v>45</v>
      </c>
      <c r="C5" s="20" t="s">
        <v>46</v>
      </c>
      <c r="D5" s="20" t="s">
        <v>131</v>
      </c>
      <c r="E5" s="21"/>
      <c r="F5" s="21"/>
      <c r="G5" s="21"/>
      <c r="H5" s="21"/>
      <c r="I5" s="83"/>
      <c r="J5" s="21"/>
      <c r="K5" s="21"/>
      <c r="L5" s="24" t="s">
        <v>44</v>
      </c>
    </row>
    <row r="6" spans="1:12" ht="12.75" hidden="1">
      <c r="A6" s="22" t="s">
        <v>199</v>
      </c>
      <c r="B6" s="19" t="s">
        <v>48</v>
      </c>
      <c r="C6" s="20" t="s">
        <v>46</v>
      </c>
      <c r="D6" s="20" t="s">
        <v>131</v>
      </c>
      <c r="E6" s="21"/>
      <c r="F6" s="21"/>
      <c r="G6" s="21"/>
      <c r="H6" s="21"/>
      <c r="I6" s="83"/>
      <c r="J6" s="21"/>
      <c r="K6" s="21"/>
      <c r="L6" s="23" t="s">
        <v>47</v>
      </c>
    </row>
    <row r="7" spans="1:14" ht="14.25" customHeight="1" hidden="1">
      <c r="A7" s="22" t="s">
        <v>200</v>
      </c>
      <c r="B7" s="19" t="s">
        <v>50</v>
      </c>
      <c r="C7" s="20" t="s">
        <v>46</v>
      </c>
      <c r="D7" s="20" t="s">
        <v>131</v>
      </c>
      <c r="E7" s="21"/>
      <c r="F7" s="21"/>
      <c r="G7" s="21"/>
      <c r="H7" s="21"/>
      <c r="I7" s="83"/>
      <c r="J7" s="21"/>
      <c r="K7" s="21"/>
      <c r="L7" s="23" t="s">
        <v>49</v>
      </c>
      <c r="N7" s="125" t="s">
        <v>182</v>
      </c>
    </row>
    <row r="8" spans="1:14" ht="12.75">
      <c r="A8" s="22" t="s">
        <v>201</v>
      </c>
      <c r="B8" s="19" t="s">
        <v>202</v>
      </c>
      <c r="C8" s="20" t="s">
        <v>203</v>
      </c>
      <c r="D8" s="20" t="s">
        <v>132</v>
      </c>
      <c r="E8" s="21">
        <v>3364</v>
      </c>
      <c r="F8" s="21">
        <v>3769</v>
      </c>
      <c r="G8" s="21">
        <v>4971</v>
      </c>
      <c r="H8" s="21">
        <v>5769</v>
      </c>
      <c r="I8" s="83">
        <v>6571</v>
      </c>
      <c r="J8" s="21">
        <v>7357</v>
      </c>
      <c r="K8" s="21">
        <v>8540</v>
      </c>
      <c r="L8" s="22" t="s">
        <v>201</v>
      </c>
      <c r="N8" s="125"/>
    </row>
    <row r="9" spans="1:14" ht="12.75">
      <c r="A9" s="22" t="s">
        <v>204</v>
      </c>
      <c r="B9" s="19" t="s">
        <v>202</v>
      </c>
      <c r="C9" s="20" t="s">
        <v>51</v>
      </c>
      <c r="D9" s="20" t="s">
        <v>132</v>
      </c>
      <c r="E9" s="21">
        <v>4420</v>
      </c>
      <c r="F9" s="21">
        <v>4950</v>
      </c>
      <c r="G9" s="21">
        <v>6534</v>
      </c>
      <c r="H9" s="21">
        <v>7577</v>
      </c>
      <c r="I9" s="83">
        <v>8640</v>
      </c>
      <c r="J9" s="21">
        <v>9679</v>
      </c>
      <c r="K9" s="21">
        <v>11224</v>
      </c>
      <c r="L9" s="22" t="s">
        <v>204</v>
      </c>
      <c r="N9" s="125"/>
    </row>
    <row r="10" spans="1:14" ht="12.75">
      <c r="A10" s="22" t="s">
        <v>205</v>
      </c>
      <c r="B10" s="19" t="s">
        <v>202</v>
      </c>
      <c r="C10" s="20" t="s">
        <v>206</v>
      </c>
      <c r="D10" s="20" t="s">
        <v>132</v>
      </c>
      <c r="E10" s="21">
        <v>4800</v>
      </c>
      <c r="F10" s="21">
        <v>5377</v>
      </c>
      <c r="G10" s="21">
        <v>7091</v>
      </c>
      <c r="H10" s="21">
        <v>8231</v>
      </c>
      <c r="I10" s="83">
        <v>9373</v>
      </c>
      <c r="J10" s="21">
        <v>10497</v>
      </c>
      <c r="K10" s="21">
        <v>12185</v>
      </c>
      <c r="L10" s="22" t="s">
        <v>205</v>
      </c>
      <c r="N10" s="125"/>
    </row>
    <row r="11" spans="1:14" ht="12.75">
      <c r="A11" s="22" t="s">
        <v>207</v>
      </c>
      <c r="B11" s="19" t="s">
        <v>202</v>
      </c>
      <c r="C11" s="20" t="s">
        <v>208</v>
      </c>
      <c r="D11" s="20" t="s">
        <v>132</v>
      </c>
      <c r="E11" s="21">
        <v>5462</v>
      </c>
      <c r="F11" s="21">
        <v>6119</v>
      </c>
      <c r="G11" s="21">
        <v>8079</v>
      </c>
      <c r="H11" s="21">
        <v>9371</v>
      </c>
      <c r="I11" s="83">
        <v>10686</v>
      </c>
      <c r="J11" s="21">
        <v>11965</v>
      </c>
      <c r="K11" s="21">
        <v>13880</v>
      </c>
      <c r="L11" s="22" t="s">
        <v>207</v>
      </c>
      <c r="N11" s="125"/>
    </row>
    <row r="12" spans="1:14" ht="12.75">
      <c r="A12" s="22" t="s">
        <v>209</v>
      </c>
      <c r="B12" s="19" t="s">
        <v>202</v>
      </c>
      <c r="C12" s="20" t="s">
        <v>210</v>
      </c>
      <c r="D12" s="20" t="s">
        <v>132</v>
      </c>
      <c r="E12" s="21">
        <v>6430</v>
      </c>
      <c r="F12" s="21">
        <v>7203</v>
      </c>
      <c r="G12" s="21">
        <v>9508</v>
      </c>
      <c r="H12" s="21">
        <v>11032</v>
      </c>
      <c r="I12" s="83">
        <v>12574</v>
      </c>
      <c r="J12" s="21">
        <v>14081</v>
      </c>
      <c r="K12" s="21">
        <v>16336</v>
      </c>
      <c r="L12" s="22" t="s">
        <v>209</v>
      </c>
      <c r="N12" s="125"/>
    </row>
    <row r="13" spans="1:14" ht="13.5" thickBot="1">
      <c r="A13" s="22" t="s">
        <v>211</v>
      </c>
      <c r="B13" s="19" t="s">
        <v>202</v>
      </c>
      <c r="C13" s="20" t="s">
        <v>212</v>
      </c>
      <c r="D13" s="20" t="s">
        <v>132</v>
      </c>
      <c r="E13" s="21">
        <v>7206</v>
      </c>
      <c r="F13" s="21">
        <v>8070</v>
      </c>
      <c r="G13" s="21">
        <v>10654</v>
      </c>
      <c r="H13" s="21">
        <v>12360</v>
      </c>
      <c r="I13" s="83">
        <v>14090</v>
      </c>
      <c r="J13" s="21">
        <v>15779</v>
      </c>
      <c r="K13" s="21">
        <v>18304</v>
      </c>
      <c r="L13" s="22" t="s">
        <v>211</v>
      </c>
      <c r="N13" s="125"/>
    </row>
    <row r="14" spans="1:14" ht="12.75">
      <c r="A14" s="126" t="s">
        <v>213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N14" s="125"/>
    </row>
    <row r="15" spans="1:14" ht="12.75">
      <c r="A15" s="128" t="s">
        <v>214</v>
      </c>
      <c r="B15" s="129" t="s">
        <v>215</v>
      </c>
      <c r="C15" s="130"/>
      <c r="D15" s="130"/>
      <c r="E15" s="131">
        <v>573</v>
      </c>
      <c r="F15" s="131">
        <v>641</v>
      </c>
      <c r="G15" s="131">
        <v>846</v>
      </c>
      <c r="H15" s="131">
        <v>983</v>
      </c>
      <c r="I15" s="132">
        <v>1118</v>
      </c>
      <c r="J15" s="131">
        <v>1255</v>
      </c>
      <c r="K15" s="131">
        <v>1454</v>
      </c>
      <c r="L15" s="133" t="str">
        <f>A15</f>
        <v>Ф 2</v>
      </c>
      <c r="N15" s="125"/>
    </row>
    <row r="16" spans="1:14" ht="12.75">
      <c r="A16" s="128" t="s">
        <v>216</v>
      </c>
      <c r="B16" s="129" t="s">
        <v>217</v>
      </c>
      <c r="C16" s="130"/>
      <c r="D16" s="130"/>
      <c r="E16" s="131">
        <v>915</v>
      </c>
      <c r="F16" s="131">
        <v>1026</v>
      </c>
      <c r="G16" s="131">
        <v>1353</v>
      </c>
      <c r="H16" s="131">
        <v>1571</v>
      </c>
      <c r="I16" s="132">
        <v>1790</v>
      </c>
      <c r="J16" s="131">
        <v>2006</v>
      </c>
      <c r="K16" s="131">
        <v>2327</v>
      </c>
      <c r="L16" s="133" t="str">
        <f>A16</f>
        <v>Ф 3</v>
      </c>
      <c r="N16" s="125"/>
    </row>
    <row r="17" spans="1:14" ht="13.5" thickBot="1">
      <c r="A17" s="134" t="s">
        <v>53</v>
      </c>
      <c r="B17" s="135"/>
      <c r="C17" s="136"/>
      <c r="D17" s="136"/>
      <c r="E17" s="137"/>
      <c r="F17" s="138"/>
      <c r="G17" s="139"/>
      <c r="H17" s="140"/>
      <c r="I17" s="141"/>
      <c r="J17" s="140"/>
      <c r="K17" s="140"/>
      <c r="L17" s="142"/>
      <c r="N17" s="125"/>
    </row>
    <row r="18" spans="1:14" ht="12.75">
      <c r="A18" s="61" t="s">
        <v>218</v>
      </c>
      <c r="B18" s="143" t="s">
        <v>532</v>
      </c>
      <c r="C18" s="143" t="s">
        <v>203</v>
      </c>
      <c r="D18" s="143" t="s">
        <v>133</v>
      </c>
      <c r="E18" s="21">
        <v>7372</v>
      </c>
      <c r="F18" s="21">
        <v>8262</v>
      </c>
      <c r="G18" s="21">
        <v>10892</v>
      </c>
      <c r="H18" s="21">
        <v>12641</v>
      </c>
      <c r="I18" s="21">
        <v>14399</v>
      </c>
      <c r="J18" s="21">
        <v>16128</v>
      </c>
      <c r="K18" s="21">
        <v>18719</v>
      </c>
      <c r="L18" s="144" t="s">
        <v>218</v>
      </c>
      <c r="N18" s="125"/>
    </row>
    <row r="19" spans="1:14" ht="12.75">
      <c r="A19" s="76" t="s">
        <v>219</v>
      </c>
      <c r="B19" s="145" t="s">
        <v>532</v>
      </c>
      <c r="C19" s="145" t="s">
        <v>51</v>
      </c>
      <c r="D19" s="145" t="s">
        <v>133</v>
      </c>
      <c r="E19" s="21">
        <v>8437</v>
      </c>
      <c r="F19" s="21">
        <v>9449</v>
      </c>
      <c r="G19" s="21">
        <v>12474</v>
      </c>
      <c r="H19" s="21">
        <v>14468</v>
      </c>
      <c r="I19" s="21">
        <v>16495</v>
      </c>
      <c r="J19" s="21">
        <v>18473</v>
      </c>
      <c r="K19" s="21">
        <v>21429</v>
      </c>
      <c r="L19" s="146" t="s">
        <v>219</v>
      </c>
      <c r="N19" s="125"/>
    </row>
    <row r="20" spans="1:14" ht="12.75">
      <c r="A20" s="76" t="s">
        <v>220</v>
      </c>
      <c r="B20" s="145" t="s">
        <v>532</v>
      </c>
      <c r="C20" s="145" t="s">
        <v>206</v>
      </c>
      <c r="D20" s="145" t="s">
        <v>133</v>
      </c>
      <c r="E20" s="21">
        <v>8859</v>
      </c>
      <c r="F20" s="21">
        <v>9929</v>
      </c>
      <c r="G20" s="21">
        <v>13089</v>
      </c>
      <c r="H20" s="21">
        <v>15193</v>
      </c>
      <c r="I20" s="21">
        <v>17303</v>
      </c>
      <c r="J20" s="21">
        <v>19381</v>
      </c>
      <c r="K20" s="21">
        <v>22495</v>
      </c>
      <c r="L20" s="146" t="s">
        <v>220</v>
      </c>
      <c r="N20" s="125"/>
    </row>
    <row r="21" spans="1:14" ht="12.75">
      <c r="A21" s="76" t="s">
        <v>221</v>
      </c>
      <c r="B21" s="145" t="s">
        <v>532</v>
      </c>
      <c r="C21" s="145" t="s">
        <v>208</v>
      </c>
      <c r="D21" s="145" t="s">
        <v>133</v>
      </c>
      <c r="E21" s="21">
        <v>9247</v>
      </c>
      <c r="F21" s="21">
        <v>10355</v>
      </c>
      <c r="G21" s="21">
        <v>13670</v>
      </c>
      <c r="H21" s="21">
        <v>15857</v>
      </c>
      <c r="I21" s="21">
        <v>18076</v>
      </c>
      <c r="J21" s="21">
        <v>20246</v>
      </c>
      <c r="K21" s="21">
        <v>23485</v>
      </c>
      <c r="L21" s="146" t="s">
        <v>221</v>
      </c>
      <c r="N21" s="125"/>
    </row>
    <row r="22" spans="1:14" ht="12.75">
      <c r="A22" s="76" t="s">
        <v>222</v>
      </c>
      <c r="B22" s="145" t="s">
        <v>532</v>
      </c>
      <c r="C22" s="145" t="s">
        <v>210</v>
      </c>
      <c r="D22" s="145" t="s">
        <v>133</v>
      </c>
      <c r="E22" s="21">
        <v>10512</v>
      </c>
      <c r="F22" s="21">
        <v>11772</v>
      </c>
      <c r="G22" s="21">
        <v>15539</v>
      </c>
      <c r="H22" s="21">
        <v>18027</v>
      </c>
      <c r="I22" s="21">
        <v>20549</v>
      </c>
      <c r="J22" s="21">
        <v>23015</v>
      </c>
      <c r="K22" s="21">
        <v>26698</v>
      </c>
      <c r="L22" s="146" t="s">
        <v>222</v>
      </c>
      <c r="N22" s="125"/>
    </row>
    <row r="23" spans="1:14" ht="13.5" thickBot="1">
      <c r="A23" s="75" t="s">
        <v>223</v>
      </c>
      <c r="B23" s="147" t="s">
        <v>532</v>
      </c>
      <c r="C23" s="147" t="s">
        <v>714</v>
      </c>
      <c r="D23" s="147" t="s">
        <v>133</v>
      </c>
      <c r="E23" s="69">
        <v>12212</v>
      </c>
      <c r="F23" s="69">
        <v>13677</v>
      </c>
      <c r="G23" s="69">
        <v>18054</v>
      </c>
      <c r="H23" s="69">
        <v>20943</v>
      </c>
      <c r="I23" s="69">
        <v>23874</v>
      </c>
      <c r="J23" s="69">
        <v>26740</v>
      </c>
      <c r="K23" s="69">
        <v>31018</v>
      </c>
      <c r="L23" s="148" t="s">
        <v>223</v>
      </c>
      <c r="N23" s="125"/>
    </row>
    <row r="24" spans="1:14" ht="12.75">
      <c r="A24" s="22" t="s">
        <v>224</v>
      </c>
      <c r="B24" s="19" t="s">
        <v>532</v>
      </c>
      <c r="C24" s="20" t="s">
        <v>242</v>
      </c>
      <c r="D24" s="20" t="s">
        <v>133</v>
      </c>
      <c r="E24" s="21">
        <v>12839</v>
      </c>
      <c r="F24" s="21">
        <v>14381</v>
      </c>
      <c r="G24" s="21">
        <v>18982</v>
      </c>
      <c r="H24" s="21">
        <v>22020</v>
      </c>
      <c r="I24" s="83">
        <v>25103</v>
      </c>
      <c r="J24" s="21">
        <v>28115</v>
      </c>
      <c r="K24" s="21">
        <v>32613</v>
      </c>
      <c r="L24" s="22" t="s">
        <v>224</v>
      </c>
      <c r="N24" s="125"/>
    </row>
    <row r="25" spans="1:14" ht="12.75">
      <c r="A25" s="22" t="s">
        <v>225</v>
      </c>
      <c r="B25" s="19" t="s">
        <v>532</v>
      </c>
      <c r="C25" s="20" t="s">
        <v>533</v>
      </c>
      <c r="D25" s="20" t="s">
        <v>133</v>
      </c>
      <c r="E25" s="21">
        <v>13350</v>
      </c>
      <c r="F25" s="21">
        <v>14953</v>
      </c>
      <c r="G25" s="21">
        <v>19736</v>
      </c>
      <c r="H25" s="21">
        <v>22894</v>
      </c>
      <c r="I25" s="83">
        <v>26100</v>
      </c>
      <c r="J25" s="21">
        <v>29231</v>
      </c>
      <c r="K25" s="21">
        <v>33909</v>
      </c>
      <c r="L25" s="22" t="s">
        <v>225</v>
      </c>
      <c r="N25" s="125"/>
    </row>
    <row r="26" spans="1:14" ht="13.5" thickBot="1">
      <c r="A26" s="746" t="s">
        <v>710</v>
      </c>
      <c r="B26" s="747" t="s">
        <v>532</v>
      </c>
      <c r="C26" s="748" t="s">
        <v>712</v>
      </c>
      <c r="D26" s="748" t="s">
        <v>133</v>
      </c>
      <c r="E26" s="749">
        <v>14262</v>
      </c>
      <c r="F26" s="749">
        <v>15973</v>
      </c>
      <c r="G26" s="749">
        <v>21177</v>
      </c>
      <c r="H26" s="749">
        <v>24520</v>
      </c>
      <c r="I26" s="750">
        <v>27953</v>
      </c>
      <c r="J26" s="749">
        <v>31307</v>
      </c>
      <c r="K26" s="749">
        <v>36339</v>
      </c>
      <c r="L26" s="746" t="s">
        <v>710</v>
      </c>
      <c r="N26" s="125"/>
    </row>
    <row r="27" spans="1:14" ht="12.75">
      <c r="A27" s="126" t="s">
        <v>226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N27" s="125"/>
    </row>
    <row r="28" spans="1:14" ht="12.75">
      <c r="A28" s="128" t="s">
        <v>227</v>
      </c>
      <c r="B28" s="129" t="s">
        <v>228</v>
      </c>
      <c r="C28" s="130"/>
      <c r="D28" s="130"/>
      <c r="E28" s="149" t="s">
        <v>60</v>
      </c>
      <c r="F28" s="149" t="s">
        <v>60</v>
      </c>
      <c r="G28" s="149" t="s">
        <v>60</v>
      </c>
      <c r="H28" s="131">
        <v>988</v>
      </c>
      <c r="I28" s="132">
        <v>1126</v>
      </c>
      <c r="J28" s="131">
        <v>1262</v>
      </c>
      <c r="K28" s="131">
        <v>1463</v>
      </c>
      <c r="L28" s="150" t="s">
        <v>227</v>
      </c>
      <c r="N28" s="125"/>
    </row>
    <row r="29" spans="1:14" ht="12.75">
      <c r="A29" s="128" t="s">
        <v>229</v>
      </c>
      <c r="B29" s="129" t="s">
        <v>230</v>
      </c>
      <c r="C29" s="130"/>
      <c r="D29" s="130"/>
      <c r="E29" s="131">
        <v>721</v>
      </c>
      <c r="F29" s="131">
        <v>808</v>
      </c>
      <c r="G29" s="131">
        <v>1064</v>
      </c>
      <c r="H29" s="131">
        <v>1236</v>
      </c>
      <c r="I29" s="132">
        <v>1408</v>
      </c>
      <c r="J29" s="131">
        <v>1577</v>
      </c>
      <c r="K29" s="131">
        <v>1830</v>
      </c>
      <c r="L29" s="150" t="s">
        <v>229</v>
      </c>
      <c r="N29" s="125"/>
    </row>
    <row r="30" spans="1:14" ht="12.75">
      <c r="A30" s="128" t="s">
        <v>214</v>
      </c>
      <c r="B30" s="129" t="s">
        <v>231</v>
      </c>
      <c r="C30" s="130"/>
      <c r="D30" s="130"/>
      <c r="E30" s="131">
        <v>1442</v>
      </c>
      <c r="F30" s="131">
        <v>1615</v>
      </c>
      <c r="G30" s="131">
        <v>2130</v>
      </c>
      <c r="H30" s="131">
        <v>2472</v>
      </c>
      <c r="I30" s="132">
        <v>2816</v>
      </c>
      <c r="J30" s="131">
        <v>3154</v>
      </c>
      <c r="K30" s="131">
        <v>3661</v>
      </c>
      <c r="L30" s="150" t="s">
        <v>214</v>
      </c>
      <c r="N30" s="125"/>
    </row>
    <row r="31" spans="1:14" ht="12.75">
      <c r="A31" s="128" t="s">
        <v>232</v>
      </c>
      <c r="B31" s="129" t="s">
        <v>233</v>
      </c>
      <c r="C31" s="130"/>
      <c r="D31" s="130"/>
      <c r="E31" s="149" t="s">
        <v>60</v>
      </c>
      <c r="F31" s="149" t="s">
        <v>60</v>
      </c>
      <c r="G31" s="149" t="s">
        <v>60</v>
      </c>
      <c r="H31" s="131">
        <v>1730</v>
      </c>
      <c r="I31" s="132">
        <v>1971</v>
      </c>
      <c r="J31" s="131">
        <v>2208</v>
      </c>
      <c r="K31" s="131">
        <v>2563</v>
      </c>
      <c r="L31" s="150" t="s">
        <v>232</v>
      </c>
      <c r="N31" s="125"/>
    </row>
    <row r="32" spans="1:14" ht="12.75">
      <c r="A32" s="128" t="s">
        <v>234</v>
      </c>
      <c r="B32" s="129" t="s">
        <v>235</v>
      </c>
      <c r="C32" s="130"/>
      <c r="D32" s="130"/>
      <c r="E32" s="149" t="s">
        <v>60</v>
      </c>
      <c r="F32" s="149" t="s">
        <v>60</v>
      </c>
      <c r="G32" s="149" t="s">
        <v>60</v>
      </c>
      <c r="H32" s="131">
        <v>2472</v>
      </c>
      <c r="I32" s="132">
        <v>2816</v>
      </c>
      <c r="J32" s="131">
        <v>3154</v>
      </c>
      <c r="K32" s="131">
        <v>3661</v>
      </c>
      <c r="L32" s="150" t="s">
        <v>234</v>
      </c>
      <c r="N32" s="125"/>
    </row>
    <row r="33" spans="1:14" ht="12.75">
      <c r="A33" s="128" t="s">
        <v>236</v>
      </c>
      <c r="B33" s="129" t="s">
        <v>237</v>
      </c>
      <c r="C33" s="130"/>
      <c r="D33" s="130"/>
      <c r="E33" s="131">
        <v>1659</v>
      </c>
      <c r="F33" s="131">
        <v>1859</v>
      </c>
      <c r="G33" s="131">
        <v>2450</v>
      </c>
      <c r="H33" s="131">
        <v>2843</v>
      </c>
      <c r="I33" s="132">
        <v>3238</v>
      </c>
      <c r="J33" s="131">
        <v>3627</v>
      </c>
      <c r="K33" s="131">
        <v>4210</v>
      </c>
      <c r="L33" s="150" t="s">
        <v>236</v>
      </c>
      <c r="N33" s="125"/>
    </row>
    <row r="34" spans="1:14" ht="13.5" thickBot="1">
      <c r="A34" s="151" t="s">
        <v>216</v>
      </c>
      <c r="B34" s="152" t="s">
        <v>238</v>
      </c>
      <c r="C34" s="153"/>
      <c r="D34" s="153"/>
      <c r="E34" s="131">
        <v>1874</v>
      </c>
      <c r="F34" s="131">
        <v>2101</v>
      </c>
      <c r="G34" s="131">
        <v>2770</v>
      </c>
      <c r="H34" s="131">
        <v>3214</v>
      </c>
      <c r="I34" s="132">
        <v>3661</v>
      </c>
      <c r="J34" s="131">
        <v>4100</v>
      </c>
      <c r="K34" s="131">
        <v>4759</v>
      </c>
      <c r="L34" s="154" t="s">
        <v>216</v>
      </c>
      <c r="N34" s="125"/>
    </row>
    <row r="35" spans="1:14" ht="12.75">
      <c r="A35" s="22" t="s">
        <v>239</v>
      </c>
      <c r="B35" s="19" t="s">
        <v>240</v>
      </c>
      <c r="C35" s="20" t="s">
        <v>212</v>
      </c>
      <c r="D35" s="20" t="s">
        <v>133</v>
      </c>
      <c r="E35" s="21">
        <v>17287</v>
      </c>
      <c r="F35" s="21">
        <v>19360</v>
      </c>
      <c r="G35" s="21">
        <v>25554</v>
      </c>
      <c r="H35" s="21">
        <v>29644</v>
      </c>
      <c r="I35" s="83">
        <v>33793</v>
      </c>
      <c r="J35" s="21">
        <v>37850</v>
      </c>
      <c r="K35" s="21">
        <v>43905</v>
      </c>
      <c r="L35" s="23" t="str">
        <f>A35</f>
        <v>Фортуна (Ф1)</v>
      </c>
      <c r="N35" s="125"/>
    </row>
    <row r="36" spans="1:14" ht="12.75">
      <c r="A36" s="22" t="s">
        <v>241</v>
      </c>
      <c r="B36" s="19" t="s">
        <v>240</v>
      </c>
      <c r="C36" s="20" t="s">
        <v>242</v>
      </c>
      <c r="D36" s="20" t="s">
        <v>133</v>
      </c>
      <c r="E36" s="21">
        <v>18536</v>
      </c>
      <c r="F36" s="21">
        <v>20760</v>
      </c>
      <c r="G36" s="21">
        <v>27403</v>
      </c>
      <c r="H36" s="21">
        <v>31788</v>
      </c>
      <c r="I36" s="83">
        <v>36238</v>
      </c>
      <c r="J36" s="21">
        <v>40588</v>
      </c>
      <c r="K36" s="21">
        <v>47082</v>
      </c>
      <c r="L36" s="23" t="str">
        <f aca="true" t="shared" si="0" ref="L36:L55">A36</f>
        <v>Статус (Ф1)</v>
      </c>
      <c r="N36" s="125"/>
    </row>
    <row r="37" spans="1:14" ht="13.5" thickBot="1">
      <c r="A37" s="79" t="s">
        <v>711</v>
      </c>
      <c r="B37" s="26" t="s">
        <v>240</v>
      </c>
      <c r="C37" s="48" t="s">
        <v>713</v>
      </c>
      <c r="D37" s="20" t="s">
        <v>133</v>
      </c>
      <c r="E37" s="49">
        <v>20204</v>
      </c>
      <c r="F37" s="49">
        <v>22629</v>
      </c>
      <c r="G37" s="49">
        <v>30000</v>
      </c>
      <c r="H37" s="49">
        <v>34737</v>
      </c>
      <c r="I37" s="751">
        <v>39600</v>
      </c>
      <c r="J37" s="49">
        <v>44352</v>
      </c>
      <c r="K37" s="49">
        <v>51480</v>
      </c>
      <c r="L37" s="79" t="s">
        <v>711</v>
      </c>
      <c r="N37" s="125"/>
    </row>
    <row r="38" spans="1:14" ht="13.5" thickBot="1">
      <c r="A38" s="155" t="s">
        <v>243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N38" s="125"/>
    </row>
    <row r="39" spans="1:14" ht="12.75">
      <c r="A39" s="157" t="s">
        <v>227</v>
      </c>
      <c r="B39" s="158" t="s">
        <v>228</v>
      </c>
      <c r="C39" s="159" t="s">
        <v>244</v>
      </c>
      <c r="D39" s="159" t="s">
        <v>244</v>
      </c>
      <c r="E39" s="149" t="s">
        <v>60</v>
      </c>
      <c r="F39" s="149" t="s">
        <v>60</v>
      </c>
      <c r="G39" s="149" t="s">
        <v>60</v>
      </c>
      <c r="H39" s="131">
        <v>1681</v>
      </c>
      <c r="I39" s="132">
        <v>1915</v>
      </c>
      <c r="J39" s="131">
        <v>2144</v>
      </c>
      <c r="K39" s="131">
        <v>2489</v>
      </c>
      <c r="L39" s="160" t="str">
        <f t="shared" si="0"/>
        <v> Д 1</v>
      </c>
      <c r="N39" s="125"/>
    </row>
    <row r="40" spans="1:14" ht="12.75">
      <c r="A40" s="133" t="s">
        <v>229</v>
      </c>
      <c r="B40" s="129" t="s">
        <v>230</v>
      </c>
      <c r="C40" s="130" t="s">
        <v>244</v>
      </c>
      <c r="D40" s="130" t="s">
        <v>244</v>
      </c>
      <c r="E40" s="131">
        <v>1225</v>
      </c>
      <c r="F40" s="131">
        <v>1373</v>
      </c>
      <c r="G40" s="131">
        <v>1811</v>
      </c>
      <c r="H40" s="131">
        <v>2102</v>
      </c>
      <c r="I40" s="132">
        <v>2394</v>
      </c>
      <c r="J40" s="131">
        <v>2681</v>
      </c>
      <c r="K40" s="131">
        <v>3112</v>
      </c>
      <c r="L40" s="160" t="str">
        <f t="shared" si="0"/>
        <v> М 1</v>
      </c>
      <c r="N40" s="125"/>
    </row>
    <row r="41" spans="1:14" ht="12.75">
      <c r="A41" s="133" t="s">
        <v>214</v>
      </c>
      <c r="B41" s="129" t="s">
        <v>215</v>
      </c>
      <c r="C41" s="130" t="s">
        <v>244</v>
      </c>
      <c r="D41" s="130" t="s">
        <v>244</v>
      </c>
      <c r="E41" s="131">
        <v>2451</v>
      </c>
      <c r="F41" s="131">
        <v>2747</v>
      </c>
      <c r="G41" s="131">
        <v>3621</v>
      </c>
      <c r="H41" s="131">
        <v>4203</v>
      </c>
      <c r="I41" s="132">
        <v>4787</v>
      </c>
      <c r="J41" s="131">
        <v>5362</v>
      </c>
      <c r="K41" s="131">
        <v>6223</v>
      </c>
      <c r="L41" s="160" t="str">
        <f t="shared" si="0"/>
        <v>Ф 2</v>
      </c>
      <c r="N41" s="125"/>
    </row>
    <row r="42" spans="1:14" ht="12.75">
      <c r="A42" s="133" t="s">
        <v>232</v>
      </c>
      <c r="B42" s="129" t="s">
        <v>233</v>
      </c>
      <c r="C42" s="130" t="s">
        <v>244</v>
      </c>
      <c r="D42" s="130" t="s">
        <v>244</v>
      </c>
      <c r="E42" s="149" t="s">
        <v>60</v>
      </c>
      <c r="F42" s="149" t="s">
        <v>60</v>
      </c>
      <c r="G42" s="149" t="s">
        <v>60</v>
      </c>
      <c r="H42" s="131">
        <v>2943</v>
      </c>
      <c r="I42" s="132">
        <v>3351</v>
      </c>
      <c r="J42" s="131">
        <v>3754</v>
      </c>
      <c r="K42" s="131">
        <v>4356</v>
      </c>
      <c r="L42" s="160" t="str">
        <f t="shared" si="0"/>
        <v> Д 2</v>
      </c>
      <c r="N42" s="125"/>
    </row>
    <row r="43" spans="1:14" ht="12.75">
      <c r="A43" s="133" t="s">
        <v>234</v>
      </c>
      <c r="B43" s="129" t="s">
        <v>235</v>
      </c>
      <c r="C43" s="130" t="s">
        <v>244</v>
      </c>
      <c r="D43" s="130" t="s">
        <v>244</v>
      </c>
      <c r="E43" s="149" t="s">
        <v>60</v>
      </c>
      <c r="F43" s="149" t="s">
        <v>60</v>
      </c>
      <c r="G43" s="149" t="s">
        <v>60</v>
      </c>
      <c r="H43" s="131">
        <v>4203</v>
      </c>
      <c r="I43" s="132">
        <v>4787</v>
      </c>
      <c r="J43" s="131">
        <v>5362</v>
      </c>
      <c r="K43" s="131">
        <v>6223</v>
      </c>
      <c r="L43" s="160" t="str">
        <f t="shared" si="0"/>
        <v> Д 3</v>
      </c>
      <c r="N43" s="125"/>
    </row>
    <row r="44" spans="1:14" ht="12.75">
      <c r="A44" s="133" t="s">
        <v>236</v>
      </c>
      <c r="B44" s="129" t="s">
        <v>237</v>
      </c>
      <c r="C44" s="130" t="s">
        <v>244</v>
      </c>
      <c r="D44" s="130" t="s">
        <v>244</v>
      </c>
      <c r="E44" s="131">
        <v>2819</v>
      </c>
      <c r="F44" s="131">
        <v>3158</v>
      </c>
      <c r="G44" s="131">
        <v>4165</v>
      </c>
      <c r="H44" s="131">
        <v>4834</v>
      </c>
      <c r="I44" s="132">
        <v>5505</v>
      </c>
      <c r="J44" s="131">
        <v>6166</v>
      </c>
      <c r="K44" s="131">
        <v>7157</v>
      </c>
      <c r="L44" s="160" t="str">
        <f t="shared" si="0"/>
        <v> М 2</v>
      </c>
      <c r="N44" s="125"/>
    </row>
    <row r="45" spans="1:14" ht="13.5" thickBot="1">
      <c r="A45" s="161" t="s">
        <v>216</v>
      </c>
      <c r="B45" s="162" t="s">
        <v>217</v>
      </c>
      <c r="C45" s="163" t="s">
        <v>244</v>
      </c>
      <c r="D45" s="163" t="s">
        <v>244</v>
      </c>
      <c r="E45" s="164">
        <v>3186</v>
      </c>
      <c r="F45" s="164">
        <v>3571</v>
      </c>
      <c r="G45" s="164">
        <v>4707</v>
      </c>
      <c r="H45" s="164">
        <v>5464</v>
      </c>
      <c r="I45" s="165">
        <v>6223</v>
      </c>
      <c r="J45" s="164">
        <v>6970</v>
      </c>
      <c r="K45" s="164">
        <v>8090</v>
      </c>
      <c r="L45" s="160" t="str">
        <f t="shared" si="0"/>
        <v>Ф 3</v>
      </c>
      <c r="N45" s="125"/>
    </row>
    <row r="46" spans="1:14" ht="12.75">
      <c r="A46" s="61" t="s">
        <v>245</v>
      </c>
      <c r="B46" s="62" t="s">
        <v>246</v>
      </c>
      <c r="C46" s="63" t="s">
        <v>242</v>
      </c>
      <c r="D46" s="63" t="s">
        <v>133</v>
      </c>
      <c r="E46" s="64">
        <v>28032</v>
      </c>
      <c r="F46" s="64">
        <v>31395</v>
      </c>
      <c r="G46" s="64">
        <v>41441</v>
      </c>
      <c r="H46" s="64">
        <v>48073</v>
      </c>
      <c r="I46" s="86">
        <v>54803</v>
      </c>
      <c r="J46" s="64">
        <v>61380</v>
      </c>
      <c r="K46" s="65">
        <v>71201</v>
      </c>
      <c r="L46" s="23" t="str">
        <f t="shared" si="0"/>
        <v>Эгоист (Ф1)</v>
      </c>
      <c r="N46" s="125"/>
    </row>
    <row r="47" spans="1:14" ht="13.5" thickBot="1">
      <c r="A47" s="66" t="s">
        <v>247</v>
      </c>
      <c r="B47" s="67" t="s">
        <v>246</v>
      </c>
      <c r="C47" s="68" t="s">
        <v>212</v>
      </c>
      <c r="D47" s="68" t="s">
        <v>133</v>
      </c>
      <c r="E47" s="59">
        <v>26399</v>
      </c>
      <c r="F47" s="59">
        <v>29567</v>
      </c>
      <c r="G47" s="59">
        <v>39028</v>
      </c>
      <c r="H47" s="59">
        <v>45273</v>
      </c>
      <c r="I47" s="85">
        <v>51600</v>
      </c>
      <c r="J47" s="59">
        <v>57793</v>
      </c>
      <c r="K47" s="60">
        <v>67040</v>
      </c>
      <c r="L47" s="23" t="str">
        <f t="shared" si="0"/>
        <v>Эпатаж (Ф1)</v>
      </c>
      <c r="N47" s="125"/>
    </row>
    <row r="48" spans="1:14" ht="13.5" thickBot="1">
      <c r="A48" s="166" t="s">
        <v>248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N48" s="125"/>
    </row>
    <row r="49" spans="1:14" ht="12.75">
      <c r="A49" s="157" t="s">
        <v>227</v>
      </c>
      <c r="B49" s="158" t="s">
        <v>228</v>
      </c>
      <c r="C49" s="159" t="s">
        <v>244</v>
      </c>
      <c r="D49" s="159" t="s">
        <v>244</v>
      </c>
      <c r="E49" s="149" t="s">
        <v>60</v>
      </c>
      <c r="F49" s="149" t="s">
        <v>60</v>
      </c>
      <c r="G49" s="149" t="s">
        <v>60</v>
      </c>
      <c r="H49" s="131">
        <v>2472</v>
      </c>
      <c r="I49" s="132">
        <v>2816</v>
      </c>
      <c r="J49" s="131">
        <v>3154</v>
      </c>
      <c r="K49" s="131">
        <v>3661</v>
      </c>
      <c r="L49" s="160" t="str">
        <f t="shared" si="0"/>
        <v> Д 1</v>
      </c>
      <c r="N49" s="125"/>
    </row>
    <row r="50" spans="1:14" ht="12.75">
      <c r="A50" s="133" t="s">
        <v>229</v>
      </c>
      <c r="B50" s="129" t="s">
        <v>230</v>
      </c>
      <c r="C50" s="130" t="s">
        <v>244</v>
      </c>
      <c r="D50" s="130" t="s">
        <v>244</v>
      </c>
      <c r="E50" s="131">
        <v>1802</v>
      </c>
      <c r="F50" s="131">
        <v>2019</v>
      </c>
      <c r="G50" s="131">
        <v>2663</v>
      </c>
      <c r="H50" s="131">
        <v>3091</v>
      </c>
      <c r="I50" s="132">
        <v>3520</v>
      </c>
      <c r="J50" s="131">
        <v>3942</v>
      </c>
      <c r="K50" s="131">
        <v>4576</v>
      </c>
      <c r="L50" s="160" t="str">
        <f t="shared" si="0"/>
        <v> М 1</v>
      </c>
      <c r="N50" s="125"/>
    </row>
    <row r="51" spans="1:14" ht="12.75">
      <c r="A51" s="133" t="s">
        <v>214</v>
      </c>
      <c r="B51" s="129" t="s">
        <v>215</v>
      </c>
      <c r="C51" s="130" t="s">
        <v>244</v>
      </c>
      <c r="D51" s="130" t="s">
        <v>244</v>
      </c>
      <c r="E51" s="131">
        <v>3604</v>
      </c>
      <c r="F51" s="131">
        <v>4040</v>
      </c>
      <c r="G51" s="131">
        <v>5325</v>
      </c>
      <c r="H51" s="131">
        <v>6181</v>
      </c>
      <c r="I51" s="132">
        <v>7040</v>
      </c>
      <c r="J51" s="131">
        <v>7885</v>
      </c>
      <c r="K51" s="131">
        <v>9152</v>
      </c>
      <c r="L51" s="160" t="str">
        <f t="shared" si="0"/>
        <v>Ф 2</v>
      </c>
      <c r="N51" s="125"/>
    </row>
    <row r="52" spans="1:14" ht="12.75">
      <c r="A52" s="133" t="s">
        <v>232</v>
      </c>
      <c r="B52" s="129" t="s">
        <v>233</v>
      </c>
      <c r="C52" s="130" t="s">
        <v>244</v>
      </c>
      <c r="D52" s="130" t="s">
        <v>244</v>
      </c>
      <c r="E52" s="149" t="s">
        <v>60</v>
      </c>
      <c r="F52" s="149" t="s">
        <v>60</v>
      </c>
      <c r="G52" s="149" t="s">
        <v>60</v>
      </c>
      <c r="H52" s="131">
        <v>4327</v>
      </c>
      <c r="I52" s="132">
        <v>4928</v>
      </c>
      <c r="J52" s="131">
        <v>5519</v>
      </c>
      <c r="K52" s="131">
        <v>6406</v>
      </c>
      <c r="L52" s="160" t="str">
        <f t="shared" si="0"/>
        <v> Д 2</v>
      </c>
      <c r="N52" s="125"/>
    </row>
    <row r="53" spans="1:14" ht="12.75">
      <c r="A53" s="133" t="s">
        <v>234</v>
      </c>
      <c r="B53" s="129" t="s">
        <v>235</v>
      </c>
      <c r="C53" s="130" t="s">
        <v>244</v>
      </c>
      <c r="D53" s="130" t="s">
        <v>244</v>
      </c>
      <c r="E53" s="149" t="s">
        <v>60</v>
      </c>
      <c r="F53" s="149" t="s">
        <v>60</v>
      </c>
      <c r="G53" s="149" t="s">
        <v>60</v>
      </c>
      <c r="H53" s="131">
        <v>6181</v>
      </c>
      <c r="I53" s="132">
        <v>7040</v>
      </c>
      <c r="J53" s="131">
        <v>7885</v>
      </c>
      <c r="K53" s="131">
        <v>9152</v>
      </c>
      <c r="L53" s="160" t="str">
        <f t="shared" si="0"/>
        <v> Д 3</v>
      </c>
      <c r="N53" s="125"/>
    </row>
    <row r="54" spans="1:14" ht="12.75">
      <c r="A54" s="133" t="s">
        <v>236</v>
      </c>
      <c r="B54" s="129" t="s">
        <v>237</v>
      </c>
      <c r="C54" s="130" t="s">
        <v>244</v>
      </c>
      <c r="D54" s="130" t="s">
        <v>244</v>
      </c>
      <c r="E54" s="131">
        <v>4145</v>
      </c>
      <c r="F54" s="131">
        <v>4645</v>
      </c>
      <c r="G54" s="131">
        <v>6123</v>
      </c>
      <c r="H54" s="131">
        <v>7108</v>
      </c>
      <c r="I54" s="132">
        <v>8096</v>
      </c>
      <c r="J54" s="131">
        <v>9068</v>
      </c>
      <c r="K54" s="131">
        <v>10525</v>
      </c>
      <c r="L54" s="160" t="str">
        <f t="shared" si="0"/>
        <v> М 2</v>
      </c>
      <c r="N54" s="125"/>
    </row>
    <row r="55" spans="1:14" ht="13.5" thickBot="1">
      <c r="A55" s="168" t="s">
        <v>216</v>
      </c>
      <c r="B55" s="152" t="s">
        <v>217</v>
      </c>
      <c r="C55" s="153" t="s">
        <v>244</v>
      </c>
      <c r="D55" s="153" t="s">
        <v>244</v>
      </c>
      <c r="E55" s="131">
        <v>4686</v>
      </c>
      <c r="F55" s="131">
        <v>5250</v>
      </c>
      <c r="G55" s="131">
        <v>6923</v>
      </c>
      <c r="H55" s="131">
        <v>8035</v>
      </c>
      <c r="I55" s="132">
        <v>9152</v>
      </c>
      <c r="J55" s="131">
        <v>10250</v>
      </c>
      <c r="K55" s="131">
        <v>11898</v>
      </c>
      <c r="L55" s="160" t="str">
        <f t="shared" si="0"/>
        <v>Ф 3</v>
      </c>
      <c r="N55" s="125"/>
    </row>
    <row r="56" spans="1:14" ht="12.75">
      <c r="A56" s="134" t="s">
        <v>57</v>
      </c>
      <c r="B56" s="135"/>
      <c r="C56" s="136"/>
      <c r="D56" s="136"/>
      <c r="E56" s="137"/>
      <c r="F56" s="138"/>
      <c r="G56" s="139"/>
      <c r="H56" s="140"/>
      <c r="I56" s="141"/>
      <c r="J56" s="140"/>
      <c r="K56" s="140"/>
      <c r="L56" s="142"/>
      <c r="N56" s="125"/>
    </row>
    <row r="57" spans="1:14" ht="12.75">
      <c r="A57" s="22" t="s">
        <v>61</v>
      </c>
      <c r="B57" s="19" t="s">
        <v>62</v>
      </c>
      <c r="C57" s="20" t="s">
        <v>60</v>
      </c>
      <c r="D57" s="20" t="s">
        <v>132</v>
      </c>
      <c r="E57" s="21">
        <v>7686</v>
      </c>
      <c r="F57" s="21">
        <v>8608</v>
      </c>
      <c r="G57" s="21">
        <v>11364</v>
      </c>
      <c r="H57" s="21">
        <v>13183</v>
      </c>
      <c r="I57" s="83">
        <v>15030</v>
      </c>
      <c r="J57" s="21">
        <v>16832</v>
      </c>
      <c r="K57" s="21">
        <v>19526</v>
      </c>
      <c r="L57" s="70" t="s">
        <v>61</v>
      </c>
      <c r="N57" s="125"/>
    </row>
    <row r="58" spans="1:12" ht="12.75">
      <c r="A58" s="22" t="s">
        <v>249</v>
      </c>
      <c r="B58" s="19" t="s">
        <v>64</v>
      </c>
      <c r="C58" s="20" t="s">
        <v>203</v>
      </c>
      <c r="D58" s="20" t="s">
        <v>133</v>
      </c>
      <c r="E58" s="21">
        <v>7710</v>
      </c>
      <c r="F58" s="21">
        <v>8640</v>
      </c>
      <c r="G58" s="21">
        <v>11391</v>
      </c>
      <c r="H58" s="21">
        <v>13220</v>
      </c>
      <c r="I58" s="83">
        <v>15059</v>
      </c>
      <c r="J58" s="21">
        <v>16866</v>
      </c>
      <c r="K58" s="21">
        <v>19576</v>
      </c>
      <c r="L58" s="23" t="str">
        <f>A58</f>
        <v>Лотус </v>
      </c>
    </row>
    <row r="59" spans="1:12" ht="12.75">
      <c r="A59" s="22" t="s">
        <v>63</v>
      </c>
      <c r="B59" s="19" t="s">
        <v>64</v>
      </c>
      <c r="C59" s="20" t="s">
        <v>51</v>
      </c>
      <c r="D59" s="20" t="s">
        <v>132</v>
      </c>
      <c r="E59" s="21">
        <v>7954</v>
      </c>
      <c r="F59" s="21">
        <v>8909</v>
      </c>
      <c r="G59" s="21">
        <v>11761</v>
      </c>
      <c r="H59" s="21">
        <v>13643</v>
      </c>
      <c r="I59" s="83">
        <v>15552</v>
      </c>
      <c r="J59" s="21">
        <v>17419</v>
      </c>
      <c r="K59" s="21">
        <v>20206</v>
      </c>
      <c r="L59" s="23" t="s">
        <v>63</v>
      </c>
    </row>
    <row r="60" spans="1:12" ht="12.75">
      <c r="A60" s="22" t="s">
        <v>65</v>
      </c>
      <c r="B60" s="19" t="s">
        <v>66</v>
      </c>
      <c r="C60" s="20" t="s">
        <v>60</v>
      </c>
      <c r="D60" s="20" t="s">
        <v>132</v>
      </c>
      <c r="E60" s="21">
        <v>8764</v>
      </c>
      <c r="F60" s="21">
        <v>9817</v>
      </c>
      <c r="G60" s="21">
        <v>12956</v>
      </c>
      <c r="H60" s="21">
        <v>15030</v>
      </c>
      <c r="I60" s="83">
        <v>17132</v>
      </c>
      <c r="J60" s="21">
        <v>19190</v>
      </c>
      <c r="K60" s="21">
        <v>22260</v>
      </c>
      <c r="L60" s="23" t="s">
        <v>65</v>
      </c>
    </row>
    <row r="61" spans="1:12" ht="12.75">
      <c r="A61" s="22" t="s">
        <v>67</v>
      </c>
      <c r="B61" s="19" t="s">
        <v>68</v>
      </c>
      <c r="C61" s="20" t="s">
        <v>54</v>
      </c>
      <c r="D61" s="20" t="s">
        <v>134</v>
      </c>
      <c r="E61" s="21">
        <v>11263</v>
      </c>
      <c r="F61" s="21">
        <v>12613</v>
      </c>
      <c r="G61" s="21">
        <v>16648</v>
      </c>
      <c r="H61" s="21">
        <v>19313</v>
      </c>
      <c r="I61" s="83">
        <v>22017</v>
      </c>
      <c r="J61" s="21">
        <v>24660</v>
      </c>
      <c r="K61" s="21">
        <v>28604</v>
      </c>
      <c r="L61" s="24" t="s">
        <v>67</v>
      </c>
    </row>
    <row r="62" spans="1:12" ht="12.75">
      <c r="A62" s="22" t="s">
        <v>69</v>
      </c>
      <c r="B62" s="19" t="s">
        <v>64</v>
      </c>
      <c r="C62" s="20" t="s">
        <v>55</v>
      </c>
      <c r="D62" s="20" t="s">
        <v>134</v>
      </c>
      <c r="E62" s="21">
        <v>12468</v>
      </c>
      <c r="F62" s="21">
        <v>13966</v>
      </c>
      <c r="G62" s="21">
        <v>18433</v>
      </c>
      <c r="H62" s="21">
        <v>21383</v>
      </c>
      <c r="I62" s="83">
        <v>24377</v>
      </c>
      <c r="J62" s="21">
        <v>27302</v>
      </c>
      <c r="K62" s="21">
        <v>31671</v>
      </c>
      <c r="L62" s="23" t="s">
        <v>69</v>
      </c>
    </row>
    <row r="63" spans="1:12" ht="12.75">
      <c r="A63" s="134" t="s">
        <v>70</v>
      </c>
      <c r="B63" s="135"/>
      <c r="C63" s="136"/>
      <c r="D63" s="136"/>
      <c r="E63" s="137"/>
      <c r="F63" s="138"/>
      <c r="G63" s="139"/>
      <c r="H63" s="140"/>
      <c r="I63" s="141"/>
      <c r="J63" s="140"/>
      <c r="K63" s="140"/>
      <c r="L63" s="142"/>
    </row>
    <row r="64" spans="1:12" ht="12.75">
      <c r="A64" s="22" t="s">
        <v>250</v>
      </c>
      <c r="B64" s="19" t="s">
        <v>251</v>
      </c>
      <c r="C64" s="20" t="s">
        <v>60</v>
      </c>
      <c r="D64" s="20" t="s">
        <v>133</v>
      </c>
      <c r="E64" s="21">
        <v>8565</v>
      </c>
      <c r="F64" s="21">
        <v>9596</v>
      </c>
      <c r="G64" s="21">
        <v>12652</v>
      </c>
      <c r="H64" s="21">
        <v>14686</v>
      </c>
      <c r="I64" s="83">
        <v>16727</v>
      </c>
      <c r="J64" s="21">
        <v>18734</v>
      </c>
      <c r="K64" s="21">
        <v>21745</v>
      </c>
      <c r="L64" s="24" t="str">
        <f>A64</f>
        <v>Флексор (Ф1)</v>
      </c>
    </row>
    <row r="65" spans="1:12" ht="12.75">
      <c r="A65" s="22" t="s">
        <v>252</v>
      </c>
      <c r="B65" s="19" t="s">
        <v>253</v>
      </c>
      <c r="C65" s="20" t="s">
        <v>60</v>
      </c>
      <c r="D65" s="20" t="s">
        <v>133</v>
      </c>
      <c r="E65" s="21">
        <v>9247</v>
      </c>
      <c r="F65" s="21">
        <v>10361</v>
      </c>
      <c r="G65" s="21">
        <v>13661</v>
      </c>
      <c r="H65" s="21">
        <v>15854</v>
      </c>
      <c r="I65" s="83">
        <v>18060</v>
      </c>
      <c r="J65" s="21">
        <v>20227</v>
      </c>
      <c r="K65" s="21">
        <v>23476</v>
      </c>
      <c r="L65" s="24" t="str">
        <f aca="true" t="shared" si="1" ref="L65:L81">A65</f>
        <v>Флексор Ф2</v>
      </c>
    </row>
    <row r="66" spans="1:12" ht="12.75">
      <c r="A66" s="22" t="s">
        <v>254</v>
      </c>
      <c r="B66" s="19" t="s">
        <v>255</v>
      </c>
      <c r="C66" s="20" t="s">
        <v>60</v>
      </c>
      <c r="D66" s="20" t="s">
        <v>133</v>
      </c>
      <c r="E66" s="21">
        <v>10461</v>
      </c>
      <c r="F66" s="21">
        <v>11721</v>
      </c>
      <c r="G66" s="21">
        <v>15453</v>
      </c>
      <c r="H66" s="21">
        <v>17933</v>
      </c>
      <c r="I66" s="83">
        <v>20427</v>
      </c>
      <c r="J66" s="21">
        <v>22879</v>
      </c>
      <c r="K66" s="21">
        <v>26556</v>
      </c>
      <c r="L66" s="24" t="str">
        <f t="shared" si="1"/>
        <v>Флексор Ф3</v>
      </c>
    </row>
    <row r="67" spans="1:12" ht="12.75">
      <c r="A67" s="22" t="s">
        <v>256</v>
      </c>
      <c r="B67" s="19" t="s">
        <v>228</v>
      </c>
      <c r="C67" s="20" t="s">
        <v>60</v>
      </c>
      <c r="D67" s="20" t="s">
        <v>133</v>
      </c>
      <c r="E67" s="56" t="s">
        <v>60</v>
      </c>
      <c r="F67" s="56" t="s">
        <v>60</v>
      </c>
      <c r="G67" s="56" t="s">
        <v>60</v>
      </c>
      <c r="H67" s="21">
        <v>15715</v>
      </c>
      <c r="I67" s="83">
        <v>17898</v>
      </c>
      <c r="J67" s="21">
        <v>20046</v>
      </c>
      <c r="K67" s="21">
        <v>23267</v>
      </c>
      <c r="L67" s="24" t="str">
        <f t="shared" si="1"/>
        <v>Флексор Д1</v>
      </c>
    </row>
    <row r="68" spans="1:12" ht="12.75">
      <c r="A68" s="22" t="s">
        <v>257</v>
      </c>
      <c r="B68" s="19" t="s">
        <v>233</v>
      </c>
      <c r="C68" s="20" t="s">
        <v>60</v>
      </c>
      <c r="D68" s="20" t="s">
        <v>133</v>
      </c>
      <c r="E68" s="56" t="s">
        <v>60</v>
      </c>
      <c r="F68" s="56" t="s">
        <v>60</v>
      </c>
      <c r="G68" s="56" t="s">
        <v>60</v>
      </c>
      <c r="H68" s="21">
        <v>16521</v>
      </c>
      <c r="I68" s="83">
        <v>18818</v>
      </c>
      <c r="J68" s="21">
        <v>21076</v>
      </c>
      <c r="K68" s="21">
        <v>24464</v>
      </c>
      <c r="L68" s="24" t="str">
        <f t="shared" si="1"/>
        <v>Флексор Д2</v>
      </c>
    </row>
    <row r="69" spans="1:12" ht="12.75">
      <c r="A69" s="22" t="s">
        <v>258</v>
      </c>
      <c r="B69" s="19" t="s">
        <v>235</v>
      </c>
      <c r="C69" s="20" t="s">
        <v>60</v>
      </c>
      <c r="D69" s="20" t="s">
        <v>133</v>
      </c>
      <c r="E69" s="56" t="s">
        <v>60</v>
      </c>
      <c r="F69" s="56" t="s">
        <v>60</v>
      </c>
      <c r="G69" s="56" t="s">
        <v>60</v>
      </c>
      <c r="H69" s="21">
        <v>17255</v>
      </c>
      <c r="I69" s="83">
        <v>19654</v>
      </c>
      <c r="J69" s="21">
        <v>22013</v>
      </c>
      <c r="K69" s="21">
        <v>25551</v>
      </c>
      <c r="L69" s="24" t="str">
        <f t="shared" si="1"/>
        <v>Флексор Д3</v>
      </c>
    </row>
    <row r="70" spans="1:12" ht="12.75">
      <c r="A70" s="22" t="s">
        <v>259</v>
      </c>
      <c r="B70" s="19" t="s">
        <v>251</v>
      </c>
      <c r="C70" s="20" t="s">
        <v>260</v>
      </c>
      <c r="D70" s="20" t="s">
        <v>133</v>
      </c>
      <c r="E70" s="21">
        <v>11090</v>
      </c>
      <c r="F70" s="21">
        <v>12426</v>
      </c>
      <c r="G70" s="21">
        <v>16383</v>
      </c>
      <c r="H70" s="21">
        <v>19016</v>
      </c>
      <c r="I70" s="83">
        <v>21659</v>
      </c>
      <c r="J70" s="21">
        <v>24257</v>
      </c>
      <c r="K70" s="21">
        <v>28156</v>
      </c>
      <c r="L70" s="24" t="str">
        <f t="shared" si="1"/>
        <v>Бонус (Ф1)</v>
      </c>
    </row>
    <row r="71" spans="1:12" ht="12.75">
      <c r="A71" s="22" t="s">
        <v>261</v>
      </c>
      <c r="B71" s="19" t="s">
        <v>262</v>
      </c>
      <c r="C71" s="20" t="s">
        <v>60</v>
      </c>
      <c r="D71" s="20" t="s">
        <v>133</v>
      </c>
      <c r="E71" s="21">
        <v>11768</v>
      </c>
      <c r="F71" s="21">
        <v>13187</v>
      </c>
      <c r="G71" s="21">
        <v>17386</v>
      </c>
      <c r="H71" s="21">
        <v>20178</v>
      </c>
      <c r="I71" s="83">
        <v>22985</v>
      </c>
      <c r="J71" s="21">
        <v>25743</v>
      </c>
      <c r="K71" s="21">
        <v>29879</v>
      </c>
      <c r="L71" s="24" t="str">
        <f t="shared" si="1"/>
        <v>Эрго (Ф1)</v>
      </c>
    </row>
    <row r="72" spans="1:12" ht="12.75">
      <c r="A72" s="22" t="s">
        <v>263</v>
      </c>
      <c r="B72" s="19" t="s">
        <v>264</v>
      </c>
      <c r="C72" s="20" t="s">
        <v>60</v>
      </c>
      <c r="D72" s="20" t="s">
        <v>133</v>
      </c>
      <c r="E72" s="21">
        <v>12945</v>
      </c>
      <c r="F72" s="21">
        <v>14505</v>
      </c>
      <c r="G72" s="21">
        <v>19125</v>
      </c>
      <c r="H72" s="21">
        <v>22198</v>
      </c>
      <c r="I72" s="83">
        <v>25284</v>
      </c>
      <c r="J72" s="21">
        <v>28316</v>
      </c>
      <c r="K72" s="21">
        <v>32867</v>
      </c>
      <c r="L72" s="24" t="str">
        <f t="shared" si="1"/>
        <v>Эрго Ф2</v>
      </c>
    </row>
    <row r="73" spans="1:12" ht="12.75">
      <c r="A73" s="22" t="s">
        <v>265</v>
      </c>
      <c r="B73" s="19" t="s">
        <v>266</v>
      </c>
      <c r="C73" s="20" t="s">
        <v>60</v>
      </c>
      <c r="D73" s="20" t="s">
        <v>133</v>
      </c>
      <c r="E73" s="21">
        <v>14240</v>
      </c>
      <c r="F73" s="21">
        <v>15957</v>
      </c>
      <c r="G73" s="21">
        <v>21038</v>
      </c>
      <c r="H73" s="21">
        <v>24417</v>
      </c>
      <c r="I73" s="83">
        <v>27810</v>
      </c>
      <c r="J73" s="21">
        <v>31148</v>
      </c>
      <c r="K73" s="21">
        <v>36154</v>
      </c>
      <c r="L73" s="24" t="str">
        <f t="shared" si="1"/>
        <v>Эрго Ф3</v>
      </c>
    </row>
    <row r="74" spans="1:12" ht="12.75">
      <c r="A74" s="22" t="s">
        <v>267</v>
      </c>
      <c r="B74" s="19" t="s">
        <v>228</v>
      </c>
      <c r="C74" s="20" t="s">
        <v>60</v>
      </c>
      <c r="D74" s="20" t="s">
        <v>133</v>
      </c>
      <c r="E74" s="56" t="s">
        <v>60</v>
      </c>
      <c r="F74" s="56" t="s">
        <v>60</v>
      </c>
      <c r="G74" s="56" t="s">
        <v>60</v>
      </c>
      <c r="H74" s="21">
        <v>22029</v>
      </c>
      <c r="I74" s="83">
        <v>25091</v>
      </c>
      <c r="J74" s="21">
        <v>28101</v>
      </c>
      <c r="K74" s="21">
        <v>32618</v>
      </c>
      <c r="L74" s="24" t="str">
        <f t="shared" si="1"/>
        <v>Эрго Д1</v>
      </c>
    </row>
    <row r="75" spans="1:12" ht="12.75">
      <c r="A75" s="22" t="s">
        <v>268</v>
      </c>
      <c r="B75" s="19" t="s">
        <v>233</v>
      </c>
      <c r="C75" s="20" t="s">
        <v>60</v>
      </c>
      <c r="D75" s="20" t="s">
        <v>133</v>
      </c>
      <c r="E75" s="56" t="s">
        <v>60</v>
      </c>
      <c r="F75" s="56" t="s">
        <v>60</v>
      </c>
      <c r="G75" s="56" t="s">
        <v>60</v>
      </c>
      <c r="H75" s="21">
        <v>23159</v>
      </c>
      <c r="I75" s="83">
        <v>26379</v>
      </c>
      <c r="J75" s="21">
        <v>29544</v>
      </c>
      <c r="K75" s="21">
        <v>34291</v>
      </c>
      <c r="L75" s="24" t="str">
        <f t="shared" si="1"/>
        <v>Эрго Д2</v>
      </c>
    </row>
    <row r="76" spans="1:12" ht="12.75">
      <c r="A76" s="22" t="s">
        <v>269</v>
      </c>
      <c r="B76" s="19" t="s">
        <v>235</v>
      </c>
      <c r="C76" s="20" t="s">
        <v>60</v>
      </c>
      <c r="D76" s="20" t="s">
        <v>133</v>
      </c>
      <c r="E76" s="56" t="s">
        <v>60</v>
      </c>
      <c r="F76" s="56" t="s">
        <v>60</v>
      </c>
      <c r="G76" s="56" t="s">
        <v>60</v>
      </c>
      <c r="H76" s="21">
        <v>24188</v>
      </c>
      <c r="I76" s="83">
        <v>27551</v>
      </c>
      <c r="J76" s="21">
        <v>30855</v>
      </c>
      <c r="K76" s="21">
        <v>35815</v>
      </c>
      <c r="L76" s="24" t="str">
        <f t="shared" si="1"/>
        <v>Эрго Д3</v>
      </c>
    </row>
    <row r="77" spans="1:12" ht="12.75">
      <c r="A77" s="22" t="s">
        <v>72</v>
      </c>
      <c r="B77" s="19" t="s">
        <v>270</v>
      </c>
      <c r="C77" s="20" t="s">
        <v>73</v>
      </c>
      <c r="D77" s="20" t="s">
        <v>133</v>
      </c>
      <c r="E77" s="21">
        <v>16029</v>
      </c>
      <c r="F77" s="21">
        <v>17952</v>
      </c>
      <c r="G77" s="21">
        <v>23696</v>
      </c>
      <c r="H77" s="21">
        <v>27487</v>
      </c>
      <c r="I77" s="83">
        <v>31336</v>
      </c>
      <c r="J77" s="21">
        <v>35097</v>
      </c>
      <c r="K77" s="21">
        <v>40712</v>
      </c>
      <c r="L77" s="24" t="str">
        <f t="shared" si="1"/>
        <v>Рилакс</v>
      </c>
    </row>
    <row r="78" spans="1:12" ht="18">
      <c r="A78" s="22" t="s">
        <v>74</v>
      </c>
      <c r="B78" s="19" t="s">
        <v>75</v>
      </c>
      <c r="C78" s="20" t="s">
        <v>55</v>
      </c>
      <c r="D78" s="20" t="s">
        <v>133</v>
      </c>
      <c r="E78" s="21">
        <v>17266</v>
      </c>
      <c r="F78" s="21">
        <v>19339</v>
      </c>
      <c r="G78" s="21">
        <v>25528</v>
      </c>
      <c r="H78" s="21">
        <v>29611</v>
      </c>
      <c r="I78" s="83">
        <v>33758</v>
      </c>
      <c r="J78" s="21">
        <v>37808</v>
      </c>
      <c r="K78" s="21">
        <v>43859</v>
      </c>
      <c r="L78" s="24" t="str">
        <f t="shared" si="1"/>
        <v>Микс</v>
      </c>
    </row>
    <row r="79" spans="1:12" ht="18">
      <c r="A79" s="22" t="s">
        <v>271</v>
      </c>
      <c r="B79" s="19" t="s">
        <v>272</v>
      </c>
      <c r="C79" s="20" t="s">
        <v>60</v>
      </c>
      <c r="D79" s="20" t="s">
        <v>133</v>
      </c>
      <c r="E79" s="21">
        <v>16959</v>
      </c>
      <c r="F79" s="21">
        <v>19001</v>
      </c>
      <c r="G79" s="21">
        <v>25051</v>
      </c>
      <c r="H79" s="21">
        <v>29077</v>
      </c>
      <c r="I79" s="83">
        <v>33119</v>
      </c>
      <c r="J79" s="21">
        <v>37094</v>
      </c>
      <c r="K79" s="21">
        <v>43055</v>
      </c>
      <c r="L79" s="24" t="str">
        <f t="shared" si="1"/>
        <v>Мега</v>
      </c>
    </row>
    <row r="80" spans="1:12" ht="12.75">
      <c r="A80" s="22" t="s">
        <v>273</v>
      </c>
      <c r="B80" s="19" t="s">
        <v>71</v>
      </c>
      <c r="C80" s="20" t="s">
        <v>210</v>
      </c>
      <c r="D80" s="20" t="s">
        <v>133</v>
      </c>
      <c r="E80" s="21">
        <v>16605</v>
      </c>
      <c r="F80" s="21">
        <v>18607</v>
      </c>
      <c r="G80" s="21">
        <v>24530</v>
      </c>
      <c r="H80" s="21">
        <v>28471</v>
      </c>
      <c r="I80" s="83">
        <v>32429</v>
      </c>
      <c r="J80" s="21">
        <v>36321</v>
      </c>
      <c r="K80" s="21">
        <v>42156</v>
      </c>
      <c r="L80" s="24" t="str">
        <f t="shared" si="1"/>
        <v>Кредо </v>
      </c>
    </row>
    <row r="81" spans="1:12" ht="12.75">
      <c r="A81" s="22" t="s">
        <v>76</v>
      </c>
      <c r="B81" s="19" t="s">
        <v>71</v>
      </c>
      <c r="C81" s="20" t="s">
        <v>274</v>
      </c>
      <c r="D81" s="20" t="s">
        <v>133</v>
      </c>
      <c r="E81" s="21">
        <v>17883</v>
      </c>
      <c r="F81" s="21">
        <v>20028</v>
      </c>
      <c r="G81" s="21">
        <v>26436</v>
      </c>
      <c r="H81" s="21">
        <v>30666</v>
      </c>
      <c r="I81" s="83">
        <v>34959</v>
      </c>
      <c r="J81" s="21">
        <v>39156</v>
      </c>
      <c r="K81" s="21">
        <v>45420</v>
      </c>
      <c r="L81" s="24" t="str">
        <f t="shared" si="1"/>
        <v>Гэлэкси</v>
      </c>
    </row>
    <row r="82" spans="1:12" ht="12" customHeight="1" thickBot="1">
      <c r="A82" s="79"/>
      <c r="B82" s="26"/>
      <c r="C82" s="48"/>
      <c r="D82" s="48"/>
      <c r="E82" s="49"/>
      <c r="F82" s="51"/>
      <c r="G82" s="51"/>
      <c r="H82" s="51"/>
      <c r="I82" s="52"/>
      <c r="J82" s="51"/>
      <c r="K82" s="21"/>
      <c r="L82" s="169"/>
    </row>
    <row r="83" spans="1:12" ht="12.75" hidden="1">
      <c r="A83" s="134" t="s">
        <v>135</v>
      </c>
      <c r="B83" s="135"/>
      <c r="C83" s="136"/>
      <c r="D83" s="136"/>
      <c r="E83" s="137"/>
      <c r="F83" s="138"/>
      <c r="G83" s="139"/>
      <c r="H83" s="140"/>
      <c r="I83" s="141"/>
      <c r="J83" s="140"/>
      <c r="K83" s="140"/>
      <c r="L83" s="142"/>
    </row>
    <row r="84" spans="1:12" ht="12.75" hidden="1">
      <c r="A84" s="22" t="s">
        <v>275</v>
      </c>
      <c r="B84" s="19" t="s">
        <v>276</v>
      </c>
      <c r="C84" s="20" t="s">
        <v>277</v>
      </c>
      <c r="D84" s="20" t="s">
        <v>133</v>
      </c>
      <c r="E84" s="21"/>
      <c r="F84" s="21"/>
      <c r="G84" s="21"/>
      <c r="H84" s="21"/>
      <c r="I84" s="83"/>
      <c r="J84" s="21"/>
      <c r="K84" s="21"/>
      <c r="L84" s="58" t="s">
        <v>136</v>
      </c>
    </row>
    <row r="85" spans="1:12" ht="18" hidden="1">
      <c r="A85" s="22" t="s">
        <v>278</v>
      </c>
      <c r="B85" s="19" t="s">
        <v>279</v>
      </c>
      <c r="C85" s="20" t="s">
        <v>277</v>
      </c>
      <c r="D85" s="20" t="s">
        <v>133</v>
      </c>
      <c r="E85" s="21"/>
      <c r="F85" s="21"/>
      <c r="G85" s="21"/>
      <c r="H85" s="21"/>
      <c r="I85" s="83"/>
      <c r="J85" s="21"/>
      <c r="K85" s="21"/>
      <c r="L85" s="22" t="s">
        <v>137</v>
      </c>
    </row>
    <row r="86" spans="1:12" ht="12.75" hidden="1">
      <c r="A86" s="22" t="s">
        <v>280</v>
      </c>
      <c r="B86" s="19" t="s">
        <v>56</v>
      </c>
      <c r="C86" s="20" t="s">
        <v>277</v>
      </c>
      <c r="D86" s="20" t="s">
        <v>133</v>
      </c>
      <c r="E86" s="21"/>
      <c r="F86" s="21"/>
      <c r="G86" s="21"/>
      <c r="H86" s="21"/>
      <c r="I86" s="83"/>
      <c r="J86" s="21"/>
      <c r="K86" s="21"/>
      <c r="L86" s="22" t="s">
        <v>138</v>
      </c>
    </row>
    <row r="87" spans="1:12" ht="18" hidden="1">
      <c r="A87" s="22" t="s">
        <v>281</v>
      </c>
      <c r="B87" s="19" t="s">
        <v>157</v>
      </c>
      <c r="C87" s="20" t="s">
        <v>277</v>
      </c>
      <c r="D87" s="20" t="s">
        <v>133</v>
      </c>
      <c r="E87" s="21"/>
      <c r="F87" s="21"/>
      <c r="G87" s="21"/>
      <c r="H87" s="21"/>
      <c r="I87" s="83"/>
      <c r="J87" s="21"/>
      <c r="K87" s="21"/>
      <c r="L87" s="22" t="s">
        <v>139</v>
      </c>
    </row>
    <row r="88" spans="1:12" ht="13.5" hidden="1" thickBot="1">
      <c r="A88" s="715" t="s">
        <v>140</v>
      </c>
      <c r="B88" s="716"/>
      <c r="C88" s="716"/>
      <c r="D88" s="716"/>
      <c r="E88" s="716"/>
      <c r="F88" s="716"/>
      <c r="G88" s="716"/>
      <c r="H88" s="717"/>
      <c r="I88" s="83"/>
      <c r="J88" s="21"/>
      <c r="K88" s="21"/>
      <c r="L88" s="50"/>
    </row>
    <row r="89" spans="1:12" ht="13.5" hidden="1" thickBot="1">
      <c r="A89" s="53" t="s">
        <v>141</v>
      </c>
      <c r="B89" s="71"/>
      <c r="C89" s="71"/>
      <c r="D89" s="72"/>
      <c r="E89" s="72"/>
      <c r="F89" s="72"/>
      <c r="G89" s="72"/>
      <c r="H89" s="72"/>
      <c r="I89" s="170"/>
      <c r="J89" s="72"/>
      <c r="K89" s="21"/>
      <c r="L89" s="50"/>
    </row>
    <row r="90" spans="1:12" ht="12.75" hidden="1">
      <c r="A90" s="22" t="s">
        <v>142</v>
      </c>
      <c r="B90" s="19" t="s">
        <v>270</v>
      </c>
      <c r="C90" s="20" t="s">
        <v>282</v>
      </c>
      <c r="D90" s="20" t="s">
        <v>133</v>
      </c>
      <c r="E90" s="21"/>
      <c r="F90" s="21"/>
      <c r="G90" s="21"/>
      <c r="H90" s="21"/>
      <c r="I90" s="83"/>
      <c r="J90" s="21"/>
      <c r="K90" s="21"/>
      <c r="L90" s="58" t="s">
        <v>142</v>
      </c>
    </row>
    <row r="91" spans="1:12" ht="12.75" hidden="1">
      <c r="A91" s="22" t="s">
        <v>143</v>
      </c>
      <c r="B91" s="19" t="s">
        <v>71</v>
      </c>
      <c r="C91" s="20" t="s">
        <v>282</v>
      </c>
      <c r="D91" s="20" t="s">
        <v>133</v>
      </c>
      <c r="E91" s="21"/>
      <c r="F91" s="21"/>
      <c r="G91" s="21"/>
      <c r="H91" s="21"/>
      <c r="I91" s="83"/>
      <c r="J91" s="21"/>
      <c r="K91" s="21"/>
      <c r="L91" s="22" t="s">
        <v>143</v>
      </c>
    </row>
    <row r="92" spans="1:12" ht="13.5" hidden="1" thickBot="1">
      <c r="A92" s="79"/>
      <c r="B92" s="26"/>
      <c r="C92" s="48"/>
      <c r="D92" s="48"/>
      <c r="E92" s="49"/>
      <c r="F92" s="51"/>
      <c r="G92" s="51"/>
      <c r="H92" s="51"/>
      <c r="I92" s="52"/>
      <c r="J92" s="51"/>
      <c r="K92" s="21"/>
      <c r="L92" s="50"/>
    </row>
    <row r="93" spans="1:12" ht="13.5" thickBot="1">
      <c r="A93" s="53" t="s">
        <v>77</v>
      </c>
      <c r="B93" s="71"/>
      <c r="C93" s="71"/>
      <c r="D93" s="72"/>
      <c r="E93" s="82"/>
      <c r="F93" s="54"/>
      <c r="G93" s="54"/>
      <c r="H93" s="54"/>
      <c r="I93" s="55"/>
      <c r="J93" s="54"/>
      <c r="K93" s="21"/>
      <c r="L93" s="18"/>
    </row>
    <row r="94" spans="1:12" ht="13.5" customHeight="1">
      <c r="A94" s="61" t="s">
        <v>78</v>
      </c>
      <c r="B94" s="62" t="s">
        <v>79</v>
      </c>
      <c r="C94" s="63" t="s">
        <v>60</v>
      </c>
      <c r="D94" s="63" t="s">
        <v>144</v>
      </c>
      <c r="E94" s="21">
        <v>1469</v>
      </c>
      <c r="F94" s="21">
        <v>1643</v>
      </c>
      <c r="G94" s="21">
        <v>2171</v>
      </c>
      <c r="H94" s="21">
        <v>2519</v>
      </c>
      <c r="I94" s="83">
        <v>2873</v>
      </c>
      <c r="J94" s="21">
        <v>3217</v>
      </c>
      <c r="K94" s="21">
        <v>3732</v>
      </c>
      <c r="L94" s="73" t="s">
        <v>78</v>
      </c>
    </row>
    <row r="95" spans="1:12" ht="12.75" customHeight="1">
      <c r="A95" s="22" t="s">
        <v>145</v>
      </c>
      <c r="B95" s="19" t="s">
        <v>80</v>
      </c>
      <c r="C95" s="20" t="s">
        <v>60</v>
      </c>
      <c r="D95" s="20" t="s">
        <v>144</v>
      </c>
      <c r="E95" s="21">
        <v>2468</v>
      </c>
      <c r="F95" s="21">
        <v>2762</v>
      </c>
      <c r="G95" s="21">
        <v>3648</v>
      </c>
      <c r="H95" s="21">
        <v>4232</v>
      </c>
      <c r="I95" s="83">
        <v>4823</v>
      </c>
      <c r="J95" s="21">
        <v>5402</v>
      </c>
      <c r="K95" s="21">
        <v>6266</v>
      </c>
      <c r="L95" s="74" t="s">
        <v>145</v>
      </c>
    </row>
    <row r="96" spans="1:12" ht="16.5" customHeight="1">
      <c r="A96" s="22" t="s">
        <v>58</v>
      </c>
      <c r="B96" s="19" t="s">
        <v>59</v>
      </c>
      <c r="C96" s="20" t="s">
        <v>60</v>
      </c>
      <c r="D96" s="20" t="s">
        <v>132</v>
      </c>
      <c r="E96" s="21">
        <v>3689</v>
      </c>
      <c r="F96" s="21">
        <v>4131</v>
      </c>
      <c r="G96" s="21">
        <v>5453</v>
      </c>
      <c r="H96" s="21">
        <v>6324</v>
      </c>
      <c r="I96" s="83">
        <v>7209</v>
      </c>
      <c r="J96" s="21">
        <v>8074</v>
      </c>
      <c r="K96" s="21">
        <v>9367</v>
      </c>
      <c r="L96" s="74" t="s">
        <v>58</v>
      </c>
    </row>
    <row r="97" spans="1:12" ht="13.5" customHeight="1">
      <c r="A97" s="22" t="s">
        <v>146</v>
      </c>
      <c r="B97" s="19" t="s">
        <v>81</v>
      </c>
      <c r="C97" s="20" t="s">
        <v>60</v>
      </c>
      <c r="D97" s="20" t="s">
        <v>144</v>
      </c>
      <c r="E97" s="21">
        <v>2960</v>
      </c>
      <c r="F97" s="21">
        <v>3315</v>
      </c>
      <c r="G97" s="21">
        <v>4377</v>
      </c>
      <c r="H97" s="21">
        <v>5076</v>
      </c>
      <c r="I97" s="83">
        <v>5788</v>
      </c>
      <c r="J97" s="21">
        <v>6481</v>
      </c>
      <c r="K97" s="21">
        <v>7518</v>
      </c>
      <c r="L97" s="74" t="s">
        <v>146</v>
      </c>
    </row>
    <row r="98" spans="1:12" ht="13.5" customHeight="1">
      <c r="A98" s="22" t="s">
        <v>147</v>
      </c>
      <c r="B98" s="19" t="s">
        <v>82</v>
      </c>
      <c r="C98" s="20" t="s">
        <v>60</v>
      </c>
      <c r="D98" s="20" t="s">
        <v>144</v>
      </c>
      <c r="E98" s="21">
        <v>4947</v>
      </c>
      <c r="F98" s="21">
        <v>5542</v>
      </c>
      <c r="G98" s="21">
        <v>7315</v>
      </c>
      <c r="H98" s="21">
        <v>8484</v>
      </c>
      <c r="I98" s="83">
        <v>9672</v>
      </c>
      <c r="J98" s="21">
        <v>10834</v>
      </c>
      <c r="K98" s="21">
        <v>12568</v>
      </c>
      <c r="L98" s="74" t="s">
        <v>147</v>
      </c>
    </row>
    <row r="99" spans="1:12" ht="13.5" customHeight="1">
      <c r="A99" s="22" t="s">
        <v>148</v>
      </c>
      <c r="B99" s="19" t="s">
        <v>149</v>
      </c>
      <c r="C99" s="20" t="s">
        <v>60</v>
      </c>
      <c r="D99" s="20" t="s">
        <v>144</v>
      </c>
      <c r="E99" s="21">
        <v>4283</v>
      </c>
      <c r="F99" s="21">
        <v>4798</v>
      </c>
      <c r="G99" s="21">
        <v>6333</v>
      </c>
      <c r="H99" s="21">
        <v>7346</v>
      </c>
      <c r="I99" s="83">
        <v>8373</v>
      </c>
      <c r="J99" s="21">
        <v>9378</v>
      </c>
      <c r="K99" s="21">
        <v>10877</v>
      </c>
      <c r="L99" s="74" t="s">
        <v>148</v>
      </c>
    </row>
    <row r="100" spans="1:12" ht="13.5" customHeight="1" thickBot="1">
      <c r="A100" s="22" t="s">
        <v>150</v>
      </c>
      <c r="B100" s="19" t="s">
        <v>151</v>
      </c>
      <c r="C100" s="20" t="s">
        <v>60</v>
      </c>
      <c r="D100" s="20" t="s">
        <v>144</v>
      </c>
      <c r="E100" s="21">
        <v>5691</v>
      </c>
      <c r="F100" s="21">
        <v>6374</v>
      </c>
      <c r="G100" s="21">
        <v>8413</v>
      </c>
      <c r="H100" s="21">
        <v>9759</v>
      </c>
      <c r="I100" s="83">
        <v>11123</v>
      </c>
      <c r="J100" s="21">
        <v>12458</v>
      </c>
      <c r="K100" s="21">
        <v>14451</v>
      </c>
      <c r="L100" s="74" t="s">
        <v>150</v>
      </c>
    </row>
    <row r="101" spans="1:12" ht="30" customHeight="1" thickBot="1">
      <c r="A101" s="25" t="s">
        <v>83</v>
      </c>
      <c r="B101" s="171"/>
      <c r="C101" s="172"/>
      <c r="D101" s="172"/>
      <c r="E101" s="173"/>
      <c r="F101" s="21"/>
      <c r="G101" s="51"/>
      <c r="H101" s="51"/>
      <c r="I101" s="52"/>
      <c r="J101" s="51"/>
      <c r="K101" s="51"/>
      <c r="L101" s="18"/>
    </row>
    <row r="102" spans="1:12" ht="19.5" customHeight="1">
      <c r="A102" s="61" t="s">
        <v>152</v>
      </c>
      <c r="B102" s="62" t="s">
        <v>41</v>
      </c>
      <c r="C102" s="63" t="s">
        <v>42</v>
      </c>
      <c r="D102" s="63" t="s">
        <v>153</v>
      </c>
      <c r="E102" s="174" t="s">
        <v>84</v>
      </c>
      <c r="F102" s="174" t="s">
        <v>85</v>
      </c>
      <c r="G102" s="51"/>
      <c r="H102" s="51"/>
      <c r="I102" s="52"/>
      <c r="J102" s="51"/>
      <c r="K102" s="51"/>
      <c r="L102" s="18"/>
    </row>
    <row r="103" spans="1:12" ht="19.5" customHeight="1">
      <c r="A103" s="76" t="s">
        <v>86</v>
      </c>
      <c r="B103" s="77" t="s">
        <v>59</v>
      </c>
      <c r="C103" s="78" t="s">
        <v>60</v>
      </c>
      <c r="D103" s="78" t="s">
        <v>133</v>
      </c>
      <c r="E103" s="21">
        <v>2368</v>
      </c>
      <c r="F103" s="21">
        <v>2707</v>
      </c>
      <c r="G103" s="51"/>
      <c r="H103" s="51"/>
      <c r="I103" s="52"/>
      <c r="J103" s="51"/>
      <c r="K103" s="51"/>
      <c r="L103" s="18"/>
    </row>
    <row r="104" spans="1:12" ht="15" customHeight="1">
      <c r="A104" s="76" t="s">
        <v>87</v>
      </c>
      <c r="B104" s="77" t="s">
        <v>62</v>
      </c>
      <c r="C104" s="78" t="s">
        <v>60</v>
      </c>
      <c r="D104" s="78" t="s">
        <v>133</v>
      </c>
      <c r="E104" s="21">
        <v>4573</v>
      </c>
      <c r="F104" s="21">
        <v>5227</v>
      </c>
      <c r="G104" s="51"/>
      <c r="H104" s="51"/>
      <c r="I104" s="52"/>
      <c r="J104" s="51"/>
      <c r="K104" s="51"/>
      <c r="L104" s="18"/>
    </row>
    <row r="105" spans="1:12" ht="16.5" customHeight="1">
      <c r="A105" s="76" t="s">
        <v>88</v>
      </c>
      <c r="B105" s="77" t="s">
        <v>64</v>
      </c>
      <c r="C105" s="78" t="s">
        <v>51</v>
      </c>
      <c r="D105" s="78" t="s">
        <v>133</v>
      </c>
      <c r="E105" s="21">
        <v>4568</v>
      </c>
      <c r="F105" s="21">
        <v>5222</v>
      </c>
      <c r="G105" s="51"/>
      <c r="H105" s="51"/>
      <c r="I105" s="52"/>
      <c r="J105" s="51"/>
      <c r="K105" s="51"/>
      <c r="L105" s="18"/>
    </row>
    <row r="106" spans="1:12" ht="13.5" customHeight="1">
      <c r="A106" s="175" t="s">
        <v>283</v>
      </c>
      <c r="B106" s="77" t="s">
        <v>66</v>
      </c>
      <c r="C106" s="78" t="s">
        <v>60</v>
      </c>
      <c r="D106" s="78" t="s">
        <v>133</v>
      </c>
      <c r="E106" s="21">
        <v>5168</v>
      </c>
      <c r="F106" s="21">
        <v>5906</v>
      </c>
      <c r="G106" s="51"/>
      <c r="H106" s="51"/>
      <c r="I106" s="52"/>
      <c r="J106" s="51"/>
      <c r="K106" s="51"/>
      <c r="L106" s="18"/>
    </row>
    <row r="107" spans="1:12" ht="15.75" customHeight="1">
      <c r="A107" s="76" t="s">
        <v>52</v>
      </c>
      <c r="B107" s="77" t="s">
        <v>284</v>
      </c>
      <c r="C107" s="78" t="s">
        <v>51</v>
      </c>
      <c r="D107" s="78" t="s">
        <v>133</v>
      </c>
      <c r="E107" s="21">
        <v>2593</v>
      </c>
      <c r="F107" s="21">
        <v>2964</v>
      </c>
      <c r="G107" s="51"/>
      <c r="H107" s="51"/>
      <c r="I107" s="52"/>
      <c r="J107" s="51"/>
      <c r="K107" s="51"/>
      <c r="L107" s="18"/>
    </row>
    <row r="108" spans="1:12" ht="13.5" customHeight="1">
      <c r="A108" s="58" t="s">
        <v>67</v>
      </c>
      <c r="B108" s="77" t="s">
        <v>68</v>
      </c>
      <c r="C108" s="78" t="s">
        <v>54</v>
      </c>
      <c r="D108" s="78" t="s">
        <v>133</v>
      </c>
      <c r="E108" s="57">
        <v>6700</v>
      </c>
      <c r="F108" s="57">
        <v>7658</v>
      </c>
      <c r="G108" s="51"/>
      <c r="H108" s="51"/>
      <c r="I108" s="52"/>
      <c r="J108" s="51"/>
      <c r="K108" s="51"/>
      <c r="L108" s="18"/>
    </row>
    <row r="109" spans="1:12" ht="13.5" customHeight="1">
      <c r="A109" s="50"/>
      <c r="B109" s="26"/>
      <c r="C109" s="48"/>
      <c r="D109" s="48"/>
      <c r="E109" s="49"/>
      <c r="F109" s="49"/>
      <c r="G109" s="51"/>
      <c r="H109" s="51"/>
      <c r="I109" s="52"/>
      <c r="J109" s="51"/>
      <c r="K109" s="51"/>
      <c r="L109" s="18"/>
    </row>
    <row r="110" spans="1:12" ht="13.5" customHeight="1">
      <c r="A110" s="50" t="s">
        <v>154</v>
      </c>
      <c r="B110" s="50"/>
      <c r="C110" s="50"/>
      <c r="D110" s="50"/>
      <c r="E110" s="49"/>
      <c r="F110" s="80"/>
      <c r="G110" s="80"/>
      <c r="H110" s="80"/>
      <c r="I110" s="81"/>
      <c r="J110" s="80"/>
      <c r="K110" s="80"/>
      <c r="L110" s="421"/>
    </row>
    <row r="111" spans="1:12" ht="14.25" customHeight="1" thickBot="1">
      <c r="A111" s="712" t="s">
        <v>155</v>
      </c>
      <c r="B111" s="713"/>
      <c r="C111" s="713"/>
      <c r="D111" s="713"/>
      <c r="E111" s="49"/>
      <c r="F111" s="182"/>
      <c r="G111" s="182"/>
      <c r="H111" s="182"/>
      <c r="I111" s="182"/>
      <c r="J111" s="182"/>
      <c r="K111" s="182"/>
      <c r="L111" s="18"/>
    </row>
    <row r="112" spans="1:12" ht="13.5" customHeight="1">
      <c r="A112" s="176" t="s">
        <v>534</v>
      </c>
      <c r="B112" s="700" t="s">
        <v>535</v>
      </c>
      <c r="C112" s="701"/>
      <c r="D112" s="702"/>
      <c r="E112" s="57">
        <v>256</v>
      </c>
      <c r="F112" s="57">
        <v>286</v>
      </c>
      <c r="G112" s="57">
        <v>378</v>
      </c>
      <c r="H112" s="57">
        <v>439</v>
      </c>
      <c r="I112" s="84">
        <v>500</v>
      </c>
      <c r="J112" s="57">
        <v>560</v>
      </c>
      <c r="K112" s="57">
        <v>650</v>
      </c>
      <c r="L112" s="177" t="s">
        <v>534</v>
      </c>
    </row>
    <row r="113" spans="1:12" ht="12.75">
      <c r="A113" s="422" t="s">
        <v>285</v>
      </c>
      <c r="B113" s="709" t="s">
        <v>286</v>
      </c>
      <c r="C113" s="710"/>
      <c r="D113" s="711"/>
      <c r="E113" s="57">
        <v>583</v>
      </c>
      <c r="F113" s="57">
        <v>648</v>
      </c>
      <c r="G113" s="57">
        <v>852</v>
      </c>
      <c r="H113" s="57">
        <v>991</v>
      </c>
      <c r="I113" s="84">
        <v>1126</v>
      </c>
      <c r="J113" s="57">
        <v>1262</v>
      </c>
      <c r="K113" s="57">
        <v>1463</v>
      </c>
      <c r="L113" s="422" t="str">
        <f>A113</f>
        <v>АКТИГАРД</v>
      </c>
    </row>
    <row r="114" spans="1:12" ht="12.75">
      <c r="A114" s="177" t="s">
        <v>287</v>
      </c>
      <c r="B114" s="703" t="s">
        <v>288</v>
      </c>
      <c r="C114" s="704"/>
      <c r="D114" s="705"/>
      <c r="E114" s="57">
        <v>938</v>
      </c>
      <c r="F114" s="57">
        <v>1050</v>
      </c>
      <c r="G114" s="57">
        <v>1384</v>
      </c>
      <c r="H114" s="57">
        <v>1607</v>
      </c>
      <c r="I114" s="84">
        <v>1830</v>
      </c>
      <c r="J114" s="57">
        <v>2050</v>
      </c>
      <c r="K114" s="57">
        <v>2380</v>
      </c>
      <c r="L114" s="177" t="str">
        <f aca="true" t="shared" si="2" ref="L114:L119">A114</f>
        <v>ТЕФЛОН</v>
      </c>
    </row>
    <row r="115" spans="1:12" ht="12.75">
      <c r="A115" s="177" t="s">
        <v>289</v>
      </c>
      <c r="B115" s="703" t="s">
        <v>290</v>
      </c>
      <c r="C115" s="704"/>
      <c r="D115" s="705"/>
      <c r="E115" s="57">
        <v>1298</v>
      </c>
      <c r="F115" s="57">
        <v>1454</v>
      </c>
      <c r="G115" s="57">
        <v>1918</v>
      </c>
      <c r="H115" s="57">
        <v>2225</v>
      </c>
      <c r="I115" s="84">
        <v>2534</v>
      </c>
      <c r="J115" s="57">
        <v>2839</v>
      </c>
      <c r="K115" s="57">
        <v>3295</v>
      </c>
      <c r="L115" s="177" t="str">
        <f t="shared" si="2"/>
        <v>СИЛЬВЕР</v>
      </c>
    </row>
    <row r="116" spans="1:12" ht="12.75">
      <c r="A116" s="177" t="s">
        <v>291</v>
      </c>
      <c r="B116" s="703" t="s">
        <v>292</v>
      </c>
      <c r="C116" s="704"/>
      <c r="D116" s="705"/>
      <c r="E116" s="57">
        <v>1730</v>
      </c>
      <c r="F116" s="57">
        <v>1939</v>
      </c>
      <c r="G116" s="57">
        <v>2556</v>
      </c>
      <c r="H116" s="57">
        <v>2967</v>
      </c>
      <c r="I116" s="84">
        <v>3379</v>
      </c>
      <c r="J116" s="57">
        <v>3785</v>
      </c>
      <c r="K116" s="57">
        <v>4393</v>
      </c>
      <c r="L116" s="177" t="str">
        <f t="shared" si="2"/>
        <v>АЛОЭ ВЕРА</v>
      </c>
    </row>
    <row r="117" spans="1:12" ht="12.75">
      <c r="A117" s="177" t="s">
        <v>293</v>
      </c>
      <c r="B117" s="703" t="s">
        <v>294</v>
      </c>
      <c r="C117" s="704"/>
      <c r="D117" s="705"/>
      <c r="E117" s="57">
        <v>2163</v>
      </c>
      <c r="F117" s="57">
        <v>2423</v>
      </c>
      <c r="G117" s="57">
        <v>3195</v>
      </c>
      <c r="H117" s="57">
        <v>3709</v>
      </c>
      <c r="I117" s="84">
        <v>4224</v>
      </c>
      <c r="J117" s="57">
        <v>4731</v>
      </c>
      <c r="K117" s="57">
        <v>5491</v>
      </c>
      <c r="L117" s="177" t="str">
        <f t="shared" si="2"/>
        <v>ТЕРМОЛАЙТ</v>
      </c>
    </row>
    <row r="118" spans="1:12" ht="12.75">
      <c r="A118" s="177" t="s">
        <v>295</v>
      </c>
      <c r="B118" s="703" t="s">
        <v>296</v>
      </c>
      <c r="C118" s="704"/>
      <c r="D118" s="705"/>
      <c r="E118" s="57">
        <v>2595</v>
      </c>
      <c r="F118" s="57">
        <v>2908</v>
      </c>
      <c r="G118" s="57">
        <v>3834</v>
      </c>
      <c r="H118" s="57">
        <v>4451</v>
      </c>
      <c r="I118" s="84">
        <v>5069</v>
      </c>
      <c r="J118" s="57">
        <v>5677</v>
      </c>
      <c r="K118" s="57">
        <v>6589</v>
      </c>
      <c r="L118" s="177" t="str">
        <f t="shared" si="2"/>
        <v>КУЛМАКС</v>
      </c>
    </row>
    <row r="119" spans="1:12" ht="13.5" thickBot="1">
      <c r="A119" s="178" t="s">
        <v>297</v>
      </c>
      <c r="B119" s="706" t="s">
        <v>298</v>
      </c>
      <c r="C119" s="707"/>
      <c r="D119" s="708"/>
      <c r="E119" s="57">
        <v>3029</v>
      </c>
      <c r="F119" s="57">
        <v>3393</v>
      </c>
      <c r="G119" s="57">
        <v>4473</v>
      </c>
      <c r="H119" s="57">
        <v>5191</v>
      </c>
      <c r="I119" s="84">
        <v>5914</v>
      </c>
      <c r="J119" s="57">
        <v>6623</v>
      </c>
      <c r="K119" s="57">
        <v>7688</v>
      </c>
      <c r="L119" s="178" t="str">
        <f t="shared" si="2"/>
        <v>ШЕНЕРДЖИ</v>
      </c>
    </row>
    <row r="120" spans="1:12" ht="12.75">
      <c r="A120" s="179"/>
      <c r="B120" s="180"/>
      <c r="C120" s="18"/>
      <c r="D120" s="18"/>
      <c r="E120" s="18"/>
      <c r="F120" s="18"/>
      <c r="G120" s="18"/>
      <c r="H120" s="18"/>
      <c r="I120" s="181"/>
      <c r="J120" s="18"/>
      <c r="K120" s="18"/>
      <c r="L120" s="18"/>
    </row>
    <row r="121" ht="13.5" thickBot="1"/>
    <row r="122" spans="2:12" ht="13.5" thickBot="1">
      <c r="B122" s="718" t="s">
        <v>412</v>
      </c>
      <c r="C122" s="719"/>
      <c r="D122" s="719"/>
      <c r="E122" s="719"/>
      <c r="F122" s="719"/>
      <c r="G122" s="719"/>
      <c r="H122" s="719"/>
      <c r="I122" s="719"/>
      <c r="J122" s="719"/>
      <c r="K122" s="719"/>
      <c r="L122" s="720"/>
    </row>
    <row r="123" spans="2:12" ht="13.5" thickBot="1">
      <c r="B123" s="288" t="s">
        <v>89</v>
      </c>
      <c r="C123" s="721" t="s">
        <v>156</v>
      </c>
      <c r="D123" s="722"/>
      <c r="E123" s="723"/>
      <c r="F123" s="284">
        <v>80</v>
      </c>
      <c r="G123" s="285">
        <v>90</v>
      </c>
      <c r="H123" s="285">
        <v>120</v>
      </c>
      <c r="I123" s="285">
        <v>140</v>
      </c>
      <c r="J123" s="285">
        <v>160</v>
      </c>
      <c r="K123" s="285">
        <v>180</v>
      </c>
      <c r="L123" s="285">
        <v>200</v>
      </c>
    </row>
    <row r="124" spans="2:12" ht="14.25" thickBot="1">
      <c r="B124" s="286" t="s">
        <v>536</v>
      </c>
      <c r="C124" s="697" t="s">
        <v>543</v>
      </c>
      <c r="D124" s="698"/>
      <c r="E124" s="699"/>
      <c r="F124" s="287">
        <v>205</v>
      </c>
      <c r="G124" s="64">
        <v>229</v>
      </c>
      <c r="H124" s="64">
        <v>302</v>
      </c>
      <c r="I124" s="64">
        <v>351</v>
      </c>
      <c r="J124" s="86">
        <v>400</v>
      </c>
      <c r="K124" s="64">
        <v>448</v>
      </c>
      <c r="L124" s="65">
        <v>520</v>
      </c>
    </row>
    <row r="125" spans="2:12" ht="14.25" thickBot="1">
      <c r="B125" s="286" t="s">
        <v>537</v>
      </c>
      <c r="C125" s="697" t="s">
        <v>544</v>
      </c>
      <c r="D125" s="698"/>
      <c r="E125" s="699"/>
      <c r="F125" s="287">
        <v>410</v>
      </c>
      <c r="G125" s="64">
        <v>458</v>
      </c>
      <c r="H125" s="64">
        <v>604</v>
      </c>
      <c r="I125" s="64">
        <v>702</v>
      </c>
      <c r="J125" s="86">
        <v>800</v>
      </c>
      <c r="K125" s="64">
        <v>896</v>
      </c>
      <c r="L125" s="65">
        <v>1040</v>
      </c>
    </row>
    <row r="126" spans="2:12" ht="14.25" thickBot="1">
      <c r="B126" s="286" t="s">
        <v>538</v>
      </c>
      <c r="C126" s="697" t="s">
        <v>545</v>
      </c>
      <c r="D126" s="698"/>
      <c r="E126" s="699"/>
      <c r="F126" s="287">
        <v>563</v>
      </c>
      <c r="G126" s="64">
        <v>630</v>
      </c>
      <c r="H126" s="64">
        <v>831</v>
      </c>
      <c r="I126" s="64">
        <v>965</v>
      </c>
      <c r="J126" s="86">
        <v>1100</v>
      </c>
      <c r="K126" s="64">
        <v>1232</v>
      </c>
      <c r="L126" s="65">
        <v>1430</v>
      </c>
    </row>
    <row r="127" spans="2:12" ht="14.25" thickBot="1">
      <c r="B127" s="286" t="s">
        <v>539</v>
      </c>
      <c r="C127" s="697" t="s">
        <v>546</v>
      </c>
      <c r="D127" s="698"/>
      <c r="E127" s="699"/>
      <c r="F127" s="287">
        <v>819</v>
      </c>
      <c r="G127" s="64">
        <v>916</v>
      </c>
      <c r="H127" s="64">
        <v>1209</v>
      </c>
      <c r="I127" s="64">
        <v>1404</v>
      </c>
      <c r="J127" s="86">
        <v>1600</v>
      </c>
      <c r="K127" s="64">
        <v>1792</v>
      </c>
      <c r="L127" s="65">
        <v>2080</v>
      </c>
    </row>
    <row r="128" spans="2:12" ht="14.25" thickBot="1">
      <c r="B128" s="286" t="s">
        <v>540</v>
      </c>
      <c r="C128" s="697" t="s">
        <v>413</v>
      </c>
      <c r="D128" s="698"/>
      <c r="E128" s="699"/>
      <c r="F128" s="287">
        <v>358</v>
      </c>
      <c r="G128" s="64">
        <v>401</v>
      </c>
      <c r="H128" s="64">
        <v>529</v>
      </c>
      <c r="I128" s="64">
        <v>614</v>
      </c>
      <c r="J128" s="86">
        <v>700</v>
      </c>
      <c r="K128" s="64">
        <v>784</v>
      </c>
      <c r="L128" s="65">
        <v>910</v>
      </c>
    </row>
    <row r="129" spans="2:12" ht="14.25" thickBot="1">
      <c r="B129" s="286" t="s">
        <v>414</v>
      </c>
      <c r="C129" s="697" t="s">
        <v>415</v>
      </c>
      <c r="D129" s="698"/>
      <c r="E129" s="699"/>
      <c r="F129" s="287">
        <v>716</v>
      </c>
      <c r="G129" s="64">
        <v>802</v>
      </c>
      <c r="H129" s="64">
        <v>1058</v>
      </c>
      <c r="I129" s="64">
        <v>1228</v>
      </c>
      <c r="J129" s="86">
        <v>1400</v>
      </c>
      <c r="K129" s="64">
        <v>1568</v>
      </c>
      <c r="L129" s="65">
        <v>1820</v>
      </c>
    </row>
    <row r="130" spans="2:12" ht="14.25" thickBot="1">
      <c r="B130" s="286" t="s">
        <v>541</v>
      </c>
      <c r="C130" s="697" t="s">
        <v>416</v>
      </c>
      <c r="D130" s="698"/>
      <c r="E130" s="699"/>
      <c r="F130" s="287">
        <v>972</v>
      </c>
      <c r="G130" s="64">
        <v>1088</v>
      </c>
      <c r="H130" s="64">
        <v>1436</v>
      </c>
      <c r="I130" s="64">
        <v>1667</v>
      </c>
      <c r="J130" s="86">
        <v>1900</v>
      </c>
      <c r="K130" s="64">
        <v>2128</v>
      </c>
      <c r="L130" s="65">
        <v>2470</v>
      </c>
    </row>
    <row r="131" spans="2:12" ht="14.25" thickBot="1">
      <c r="B131" s="286" t="s">
        <v>417</v>
      </c>
      <c r="C131" s="697" t="s">
        <v>418</v>
      </c>
      <c r="D131" s="698"/>
      <c r="E131" s="699"/>
      <c r="F131" s="287">
        <v>1228</v>
      </c>
      <c r="G131" s="64">
        <v>1374</v>
      </c>
      <c r="H131" s="64">
        <v>1814</v>
      </c>
      <c r="I131" s="64">
        <v>2106</v>
      </c>
      <c r="J131" s="86">
        <v>2400</v>
      </c>
      <c r="K131" s="64">
        <v>2688</v>
      </c>
      <c r="L131" s="65">
        <v>3120</v>
      </c>
    </row>
    <row r="132" spans="2:12" ht="14.25" thickBot="1">
      <c r="B132" s="286" t="s">
        <v>542</v>
      </c>
      <c r="C132" s="697" t="s">
        <v>419</v>
      </c>
      <c r="D132" s="698"/>
      <c r="E132" s="699"/>
      <c r="F132" s="287">
        <v>614</v>
      </c>
      <c r="G132" s="64">
        <v>687</v>
      </c>
      <c r="H132" s="64">
        <v>907</v>
      </c>
      <c r="I132" s="64">
        <v>1053</v>
      </c>
      <c r="J132" s="86">
        <v>1200</v>
      </c>
      <c r="K132" s="64">
        <v>1344</v>
      </c>
      <c r="L132" s="65">
        <v>1560</v>
      </c>
    </row>
  </sheetData>
  <autoFilter ref="A4:L92"/>
  <mergeCells count="24">
    <mergeCell ref="C126:E126"/>
    <mergeCell ref="C127:E127"/>
    <mergeCell ref="C128:E128"/>
    <mergeCell ref="B122:L122"/>
    <mergeCell ref="C123:E123"/>
    <mergeCell ref="C124:E124"/>
    <mergeCell ref="C125:E125"/>
    <mergeCell ref="B115:D115"/>
    <mergeCell ref="B116:D116"/>
    <mergeCell ref="A111:D111"/>
    <mergeCell ref="A1:K1"/>
    <mergeCell ref="A2:L2"/>
    <mergeCell ref="B3:L3"/>
    <mergeCell ref="A88:H88"/>
    <mergeCell ref="C132:E132"/>
    <mergeCell ref="B112:D112"/>
    <mergeCell ref="C129:E129"/>
    <mergeCell ref="C130:E130"/>
    <mergeCell ref="C131:E131"/>
    <mergeCell ref="B117:D117"/>
    <mergeCell ref="B118:D118"/>
    <mergeCell ref="B119:D119"/>
    <mergeCell ref="B113:D113"/>
    <mergeCell ref="B114:D114"/>
  </mergeCells>
  <hyperlinks>
    <hyperlink ref="A1:K1" r:id="rId1" display="Цены на матрасы ТОРИС  WWW.SPALENKA.RU (495)507-6628"/>
  </hyperlinks>
  <printOptions/>
  <pageMargins left="0.28" right="0.17" top="0.23" bottom="0.22" header="0.25" footer="0.17"/>
  <pageSetup fitToHeight="1" fitToWidth="1" horizontalDpi="600" verticalDpi="600" orientation="portrait" paperSize="9" scale="6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F6" sqref="F6"/>
    </sheetView>
  </sheetViews>
  <sheetFormatPr defaultColWidth="9.00390625" defaultRowHeight="12.75"/>
  <cols>
    <col min="1" max="1" width="35.00390625" style="0" customWidth="1"/>
    <col min="2" max="2" width="12.25390625" style="0" customWidth="1"/>
    <col min="3" max="3" width="33.375" style="0" hidden="1" customWidth="1"/>
    <col min="4" max="4" width="0" style="0" hidden="1" customWidth="1"/>
    <col min="5" max="5" width="7.00390625" style="0" customWidth="1"/>
    <col min="6" max="6" width="39.125" style="0" customWidth="1"/>
    <col min="7" max="7" width="12.00390625" style="0" customWidth="1"/>
  </cols>
  <sheetData>
    <row r="1" spans="1:7" s="88" customFormat="1" ht="42.75" customHeight="1" thickBot="1">
      <c r="A1" s="732" t="s">
        <v>451</v>
      </c>
      <c r="B1" s="733"/>
      <c r="C1" s="739" t="s">
        <v>405</v>
      </c>
      <c r="D1" s="739"/>
      <c r="E1" s="317"/>
      <c r="F1" s="724" t="s">
        <v>447</v>
      </c>
      <c r="G1" s="725"/>
    </row>
    <row r="2" spans="1:7" s="88" customFormat="1" ht="21" customHeight="1" thickBot="1">
      <c r="A2" s="325" t="s">
        <v>164</v>
      </c>
      <c r="B2" s="326" t="s">
        <v>450</v>
      </c>
      <c r="C2" s="315" t="s">
        <v>164</v>
      </c>
      <c r="D2" s="316" t="s">
        <v>165</v>
      </c>
      <c r="F2" s="327" t="s">
        <v>449</v>
      </c>
      <c r="G2" s="328" t="s">
        <v>448</v>
      </c>
    </row>
    <row r="3" spans="1:7" s="88" customFormat="1" ht="15">
      <c r="A3" s="321" t="s">
        <v>436</v>
      </c>
      <c r="B3" s="322">
        <v>1800</v>
      </c>
      <c r="F3" s="282" t="s">
        <v>453</v>
      </c>
      <c r="G3" s="319">
        <v>1270</v>
      </c>
    </row>
    <row r="4" spans="1:7" s="88" customFormat="1" ht="15">
      <c r="A4" s="282" t="s">
        <v>437</v>
      </c>
      <c r="B4" s="319">
        <v>2250</v>
      </c>
      <c r="F4" s="282" t="s">
        <v>454</v>
      </c>
      <c r="G4" s="319">
        <v>2055</v>
      </c>
    </row>
    <row r="5" spans="1:7" s="88" customFormat="1" ht="15.75" thickBot="1">
      <c r="A5" s="282" t="s">
        <v>438</v>
      </c>
      <c r="B5" s="319">
        <v>2250</v>
      </c>
      <c r="F5" s="323" t="s">
        <v>455</v>
      </c>
      <c r="G5" s="324">
        <v>1455</v>
      </c>
    </row>
    <row r="6" spans="1:2" s="88" customFormat="1" ht="15">
      <c r="A6" s="282" t="s">
        <v>439</v>
      </c>
      <c r="B6" s="319">
        <v>2250</v>
      </c>
    </row>
    <row r="7" spans="1:2" s="88" customFormat="1" ht="15.75" thickBot="1">
      <c r="A7" s="282" t="s">
        <v>440</v>
      </c>
      <c r="B7" s="319">
        <v>1950</v>
      </c>
    </row>
    <row r="8" spans="1:7" s="88" customFormat="1" ht="15">
      <c r="A8" s="282" t="s">
        <v>441</v>
      </c>
      <c r="B8" s="319">
        <v>2175</v>
      </c>
      <c r="F8" s="726" t="s">
        <v>452</v>
      </c>
      <c r="G8" s="727"/>
    </row>
    <row r="9" spans="1:7" s="88" customFormat="1" ht="15">
      <c r="A9" s="282" t="s">
        <v>442</v>
      </c>
      <c r="B9" s="319">
        <v>2227.5</v>
      </c>
      <c r="F9" s="728"/>
      <c r="G9" s="729"/>
    </row>
    <row r="10" spans="1:7" s="88" customFormat="1" ht="15">
      <c r="A10" s="282" t="s">
        <v>443</v>
      </c>
      <c r="B10" s="319">
        <v>2400</v>
      </c>
      <c r="F10" s="728"/>
      <c r="G10" s="729"/>
    </row>
    <row r="11" spans="1:7" s="88" customFormat="1" ht="15">
      <c r="A11" s="282" t="s">
        <v>444</v>
      </c>
      <c r="B11" s="319">
        <v>1950</v>
      </c>
      <c r="F11" s="728"/>
      <c r="G11" s="729"/>
    </row>
    <row r="12" spans="1:7" s="88" customFormat="1" ht="15.75" customHeight="1" thickBot="1">
      <c r="A12" s="282" t="s">
        <v>445</v>
      </c>
      <c r="B12" s="319">
        <v>2100</v>
      </c>
      <c r="F12" s="730"/>
      <c r="G12" s="731"/>
    </row>
    <row r="13" spans="1:2" s="88" customFormat="1" ht="15.75" thickBot="1">
      <c r="A13" s="323" t="s">
        <v>446</v>
      </c>
      <c r="B13" s="324">
        <v>2250</v>
      </c>
    </row>
    <row r="14" spans="1:4" s="88" customFormat="1" ht="15.75">
      <c r="A14" s="321" t="s">
        <v>431</v>
      </c>
      <c r="B14" s="322">
        <v>1817.94</v>
      </c>
      <c r="C14" s="92" t="s">
        <v>176</v>
      </c>
      <c r="D14" s="280">
        <v>1350</v>
      </c>
    </row>
    <row r="15" spans="1:4" s="88" customFormat="1" ht="15.75">
      <c r="A15" s="282" t="s">
        <v>432</v>
      </c>
      <c r="B15" s="319">
        <v>1558.41</v>
      </c>
      <c r="C15" s="92" t="s">
        <v>177</v>
      </c>
      <c r="D15" s="279">
        <v>1560</v>
      </c>
    </row>
    <row r="16" spans="1:4" s="88" customFormat="1" ht="16.5" thickBot="1">
      <c r="A16" s="282" t="s">
        <v>433</v>
      </c>
      <c r="B16" s="319">
        <v>1817.94</v>
      </c>
      <c r="C16" s="93" t="s">
        <v>178</v>
      </c>
      <c r="D16" s="281">
        <v>1790</v>
      </c>
    </row>
    <row r="17" spans="1:7" s="88" customFormat="1" ht="15.75">
      <c r="A17" s="282" t="s">
        <v>434</v>
      </c>
      <c r="B17" s="320">
        <v>2077.47</v>
      </c>
      <c r="C17" s="742" t="s">
        <v>410</v>
      </c>
      <c r="D17" s="743"/>
      <c r="G17" s="318"/>
    </row>
    <row r="18" spans="1:7" s="88" customFormat="1" ht="16.5" thickBot="1">
      <c r="A18" s="323" t="s">
        <v>435</v>
      </c>
      <c r="B18" s="324">
        <v>1298.88</v>
      </c>
      <c r="C18" s="744"/>
      <c r="D18" s="745"/>
      <c r="G18" s="318"/>
    </row>
    <row r="19" s="88" customFormat="1" ht="15.75" thickBot="1"/>
    <row r="20" spans="1:5" s="88" customFormat="1" ht="17.25" customHeight="1" thickBot="1">
      <c r="A20" s="734" t="s">
        <v>408</v>
      </c>
      <c r="B20" s="735"/>
      <c r="C20" s="735"/>
      <c r="D20" s="735"/>
      <c r="E20" s="736"/>
    </row>
    <row r="21" ht="19.5">
      <c r="A21" s="94" t="s">
        <v>179</v>
      </c>
    </row>
    <row r="23" ht="12.75">
      <c r="B23" s="87"/>
    </row>
    <row r="24" spans="1:2" ht="12" customHeight="1" hidden="1">
      <c r="A24" s="737" t="s">
        <v>180</v>
      </c>
      <c r="B24" s="738"/>
    </row>
    <row r="25" spans="1:2" ht="25.5" hidden="1">
      <c r="A25" s="89" t="s">
        <v>164</v>
      </c>
      <c r="B25" s="90" t="s">
        <v>165</v>
      </c>
    </row>
    <row r="26" spans="1:2" ht="15.75" hidden="1">
      <c r="A26" s="91" t="s">
        <v>166</v>
      </c>
      <c r="B26" s="278">
        <v>1768</v>
      </c>
    </row>
    <row r="27" spans="1:2" ht="15.75" hidden="1">
      <c r="A27" s="91" t="s">
        <v>167</v>
      </c>
      <c r="B27" s="278">
        <v>1078</v>
      </c>
    </row>
    <row r="28" spans="1:2" ht="15.75" hidden="1">
      <c r="A28" s="91" t="s">
        <v>168</v>
      </c>
      <c r="B28" s="278">
        <v>1900</v>
      </c>
    </row>
    <row r="29" spans="1:2" ht="15.75" hidden="1">
      <c r="A29" s="91" t="s">
        <v>169</v>
      </c>
      <c r="B29" s="278">
        <v>1900</v>
      </c>
    </row>
    <row r="30" spans="1:2" ht="15.75" hidden="1">
      <c r="A30" s="91" t="s">
        <v>170</v>
      </c>
      <c r="B30" s="278">
        <v>1900</v>
      </c>
    </row>
    <row r="31" spans="1:2" ht="15.75" hidden="1">
      <c r="A31" s="91" t="s">
        <v>171</v>
      </c>
      <c r="B31" s="279">
        <v>1216</v>
      </c>
    </row>
    <row r="32" spans="1:2" ht="15.75" hidden="1">
      <c r="A32" s="92" t="s">
        <v>172</v>
      </c>
      <c r="B32" s="280">
        <v>5482</v>
      </c>
    </row>
    <row r="33" spans="1:2" ht="15.75" hidden="1">
      <c r="A33" s="92" t="s">
        <v>173</v>
      </c>
      <c r="B33" s="279">
        <v>5770</v>
      </c>
    </row>
    <row r="34" spans="1:2" ht="15.75" hidden="1">
      <c r="A34" s="92" t="s">
        <v>174</v>
      </c>
      <c r="B34" s="279">
        <v>6316</v>
      </c>
    </row>
    <row r="35" spans="1:2" ht="16.5" hidden="1" thickBot="1">
      <c r="A35" s="93" t="s">
        <v>175</v>
      </c>
      <c r="B35" s="281">
        <v>7138</v>
      </c>
    </row>
    <row r="36" spans="1:2" ht="13.5" hidden="1" thickBot="1">
      <c r="A36" s="740" t="s">
        <v>409</v>
      </c>
      <c r="B36" s="741"/>
    </row>
    <row r="37" ht="12.75" hidden="1"/>
  </sheetData>
  <mergeCells count="8">
    <mergeCell ref="A24:B24"/>
    <mergeCell ref="C1:D1"/>
    <mergeCell ref="A36:B36"/>
    <mergeCell ref="C17:D18"/>
    <mergeCell ref="F1:G1"/>
    <mergeCell ref="F8:G12"/>
    <mergeCell ref="A1:B1"/>
    <mergeCell ref="A20:E20"/>
  </mergeCells>
  <hyperlinks>
    <hyperlink ref="A21" r:id="rId1" display="Оформить Заказ"/>
  </hyperlinks>
  <printOptions/>
  <pageMargins left="0.75" right="0.75" top="1" bottom="1" header="0.5" footer="0.5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Rudavin</dc:creator>
  <cp:keywords/>
  <dc:description/>
  <cp:lastModifiedBy>Anton Rudavin</cp:lastModifiedBy>
  <cp:lastPrinted>2006-10-22T13:26:57Z</cp:lastPrinted>
  <dcterms:created xsi:type="dcterms:W3CDTF">2005-03-19T23:04:11Z</dcterms:created>
  <dcterms:modified xsi:type="dcterms:W3CDTF">2009-02-26T22:52:18Z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